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filterPrivacy="1" defaultThemeVersion="124226"/>
  <xr:revisionPtr revIDLastSave="0" documentId="13_ncr:1_{3E8551E5-7CC7-49E0-8E96-F4396F12A2C0}" xr6:coauthVersionLast="28" xr6:coauthVersionMax="28" xr10:uidLastSave="{00000000-0000-0000-0000-000000000000}"/>
  <bookViews>
    <workbookView xWindow="0" yWindow="0" windowWidth="23040" windowHeight="9045" tabRatio="829" xr2:uid="{00000000-000D-0000-FFFF-FFFF00000000}"/>
  </bookViews>
  <sheets>
    <sheet name="Kopsavilkuma aprēķins" sheetId="31" r:id="rId1"/>
    <sheet name="TS" sheetId="34" r:id="rId2"/>
    <sheet name="DT " sheetId="35" r:id="rId3"/>
  </sheets>
  <definedNames>
    <definedName name="_xlnm.Print_Area" localSheetId="2">'DT '!$A$1:$E$72</definedName>
    <definedName name="_xlnm.Print_Area" localSheetId="1">TS!$A$1:$E$51</definedName>
  </definedNames>
  <calcPr calcId="171027"/>
</workbook>
</file>

<file path=xl/calcChain.xml><?xml version="1.0" encoding="utf-8"?>
<calcChain xmlns="http://schemas.openxmlformats.org/spreadsheetml/2006/main">
  <c r="E69" i="35" l="1"/>
  <c r="E67" i="35"/>
  <c r="E66" i="35"/>
  <c r="E55" i="35"/>
  <c r="E54" i="35"/>
  <c r="E21" i="35"/>
</calcChain>
</file>

<file path=xl/sharedStrings.xml><?xml version="1.0" encoding="utf-8"?>
<sst xmlns="http://schemas.openxmlformats.org/spreadsheetml/2006/main" count="286" uniqueCount="153">
  <si>
    <t>KOPĀ</t>
  </si>
  <si>
    <t>Nr.p.k.</t>
  </si>
  <si>
    <t>Kods</t>
  </si>
  <si>
    <t>Darba
nosaukums</t>
  </si>
  <si>
    <t>Mērvienība</t>
  </si>
  <si>
    <t>Daudzums</t>
  </si>
  <si>
    <t>gb</t>
  </si>
  <si>
    <t>03-001</t>
  </si>
  <si>
    <t>kalk</t>
  </si>
  <si>
    <t>35-001</t>
  </si>
  <si>
    <t>31-001</t>
  </si>
  <si>
    <t>Objekta nosaukums:</t>
  </si>
  <si>
    <t>m</t>
  </si>
  <si>
    <t>kpl</t>
  </si>
  <si>
    <t>Darbu veidiem, kuriem uzrādīta tilpuma mērvienība, tilpums ir materiāliem blīvā veidā. Grunts pārvadāšanai pielietot koeficientu 1,15, kuru ievērtēt Darbu apjomu vienības izmaksās.
Būvuzņēmējam jāievērtē Darbu apjomu tabulas vienības izmaksās minēto darbu veikšanai nepieciešamie materiāli un papildus darbi, kas nav minēti šajā sarakstā,
bet bez kuriem nebūtu iespējama būvdarbu tehnoloģiski pareiza un spēkā esošajiem normatīviem atbilstoša veikšana pilnā apjomā.</t>
  </si>
  <si>
    <t>02-001</t>
  </si>
  <si>
    <t>27-001</t>
  </si>
  <si>
    <t>būv-
izstrādājumi</t>
  </si>
  <si>
    <t>mehānismi</t>
  </si>
  <si>
    <t>Nr.
P.k.</t>
  </si>
  <si>
    <t>t.m.</t>
  </si>
  <si>
    <t>LABIEKĀRTOŠANA</t>
  </si>
  <si>
    <t>Lokālā tāme Nr.1 - Teritorijas sadaļa (TS).</t>
  </si>
  <si>
    <t>Lokālā tāme Nr.2 - Drenāžas tīkli (DT).</t>
  </si>
  <si>
    <t>NOSPRAUŠANAS  DARBI</t>
  </si>
  <si>
    <t>m²</t>
  </si>
  <si>
    <t>Apmaļu BR15.30.100 nojaukšana</t>
  </si>
  <si>
    <t>Esošo koku izcelšana atkārtotai stādīšanai (stumbra Ø~5-7cm)</t>
  </si>
  <si>
    <t>SEGUMU  BŪVNIECĪBAS  UN  ATJAUNOŠANAS  DARBI</t>
  </si>
  <si>
    <t>Ganību  ielas  brauktuves  betona  bruģa  segumu  atjaunošana</t>
  </si>
  <si>
    <t>m³</t>
  </si>
  <si>
    <t>Betona apmales BR15.22.100 pelēkas</t>
  </si>
  <si>
    <t>KABEĻU REZREVES CAURULES</t>
  </si>
  <si>
    <t>Tranšejas rakšana un aizbēršana kabeļu apvalkcauruļu montāžai.</t>
  </si>
  <si>
    <t>Nobrauktuves un atsevišķu elementu digitālā nospraušana
punktu koordinātu formā, trasējuma punktu nostiprināšana dabā</t>
  </si>
  <si>
    <t>DEMONTĀŽASAS  DARBI</t>
  </si>
  <si>
    <t>Nogulumiežu nesaistīto minerālmateriālu
maisījuma izlīdzinošā kārta fr.0/8 (N-I) - 30 mm</t>
  </si>
  <si>
    <t>Nogulumiežu nesaistīto minerālmateriālu
maisījums pamata virskārtai fr.0/45 (N-I) - 150mm</t>
  </si>
  <si>
    <t>Brauktuves segas konstrukcijas nojaukšana
(80+30+150, betona bruģis)</t>
  </si>
  <si>
    <t xml:space="preserve">Nobrauktuve ar nesaistīto minerālmateriālu maisījuma segumu </t>
  </si>
  <si>
    <t>Nogulumiežu nesaistīto minerālmateriālu
maisījums segumam vienā kārtā fr.0/32 (N-I)  - 200mm</t>
  </si>
  <si>
    <t>Smilts-grants
maisījuma salizturīgais slānis (kf&gt;1m/dienn.) - 300 mm</t>
  </si>
  <si>
    <t>Izraktās grunts transportēšana objekta robežas atkārtotai izmantošanai</t>
  </si>
  <si>
    <t>Betona apmales BR15.22.100 pelēkas, tai skaitā:
apmales BR15.30.100.  - 220mm, betons C25/30 XF1  - 100mm</t>
  </si>
  <si>
    <t>Betona apmales BR15.22/30.100 pelēkas labās puses. Tai skaitā:
apmales BR15.30.100.  - 220mm, betons C25/30 XF1  - 100mm</t>
  </si>
  <si>
    <t>Betona apmales BR15.22/30.100 pelēkas kreisās puses. Tai skaitā:
apmales BR15.30.100.  - 220mm, betons C25/30 XF1  - 100mm</t>
  </si>
  <si>
    <t>Kabeļu apvalkcauruļu D100mm montāža. Tai skaitā materiāliu izmaksas</t>
  </si>
  <si>
    <t>Zālienu atjaunošana un ierīkošana horizontālajām virsmām</t>
  </si>
  <si>
    <t>svaiga augsne atbilstoši Pasūtītāja prasībām</t>
  </si>
  <si>
    <t>Zālienu atjaunošana un ierīkošana horizontālajām virsmām. Tai skaitā:
 zemes klātnes virsmas planēšana, sagatavošana zāliena atjaunošanai,
teritorijas apzaļumošana ar pievestu svaigu augsni ~120mm biezumā,
apsēšana ar daudzgadīgo zāļu sēklām</t>
  </si>
  <si>
    <t>Piezīme: Zālienu atjaunošanas darbu apjomi (zemes darbi)
aprēķināti un Darbu daudzumu sarakstā doti blīvā veidā.</t>
  </si>
  <si>
    <t>Jaunu koku stādījumu ierīkošana. Tai skaitā:</t>
  </si>
  <si>
    <t>stādbedru rakšana II.kat gruntī</t>
  </si>
  <si>
    <t>svaigas augsnes iestrāde stādījumiem - ~500 mm</t>
  </si>
  <si>
    <t>atbalstmietiņi esošajiem koku stādiem (L=~1,5m, Ø~5cm)</t>
  </si>
  <si>
    <t>stiprinājum lenta stādu atsiešanai (platums 4-5cm)</t>
  </si>
  <si>
    <t>mizu mulčas maisījums jauno koku sakņu aizsardzībai ~100mm</t>
  </si>
  <si>
    <t>Segas konstrukcijas gultnes rakšana - ~500 mm</t>
  </si>
  <si>
    <t>Grāvju rakšana</t>
  </si>
  <si>
    <t>Grāvju parametru atlikšana dabā</t>
  </si>
  <si>
    <t>Grunts rakšana ar ekskavatoru</t>
  </si>
  <si>
    <t>Izraktās grunts izlīdzināšana vienlaicīgi aizberot veco gultni
(80% no izraktā apjoma)</t>
  </si>
  <si>
    <t>Gultnes iesēdumu un nogāžu izskalojumu piebēršana
ar pievestu minerālgrunti</t>
  </si>
  <si>
    <t>Nogāžu un gultnes nostiprināšana</t>
  </si>
  <si>
    <t>Zāļu sēklu maisījuma sēja grāvju nogāzēs
(virs preterozijas paklāja stiprinājuma)</t>
  </si>
  <si>
    <t>Esošo inženierkomunikāciju šķērsošana</t>
  </si>
  <si>
    <t xml:space="preserve">Grunts rakšana ar roku darbu komunikāciju šķērsojuma vietā </t>
  </si>
  <si>
    <t>Caurteku izbūve</t>
  </si>
  <si>
    <t>Būvbedres rakšana</t>
  </si>
  <si>
    <t>Smilts pamatojuma izbūve</t>
  </si>
  <si>
    <t>Caurtekas vidusposma D800 izbūve</t>
  </si>
  <si>
    <t>Caurtekas vidusposma D500 izbūve</t>
  </si>
  <si>
    <t>Grants seguma atjaunošana caurtekai Nr. 2</t>
  </si>
  <si>
    <t>Gultnes un nogāžu pamatnes nostiprināšana
ar akmens škembu 4-7cm bērumu (h=14-16cm)</t>
  </si>
  <si>
    <t>Piebraucamā ceļa izbūve uz caurteku Nr.1 (L=45m)</t>
  </si>
  <si>
    <t>Drenējošas smilts pamatnes h=30cm izbūve</t>
  </si>
  <si>
    <t>Grants 0-32 seguma izbūve h=14cm</t>
  </si>
  <si>
    <t>Platību planēšana</t>
  </si>
  <si>
    <t>Traucējošā ūdens līmeņa pazemināšana atsūknējot ar motorsūkņiem</t>
  </si>
  <si>
    <t>Teritorijas nelegālo būvju demontāža (6 gab.) (šķūnīši, siltumnīcas u.c.)</t>
  </si>
  <si>
    <t>Esošās nedarbojošās drenāžas sūkņu stacijas demontāža
(kadastra apzīmējums 27000170108016)</t>
  </si>
  <si>
    <t>Būvgružu tranpsortēšana uz izgāztuvi, deponēšanas izmaksas</t>
  </si>
  <si>
    <t>t</t>
  </si>
  <si>
    <t>Plastmasas caurteku caurules PP, SN8 klase, D800</t>
  </si>
  <si>
    <t>Plastmasas caurteku caurules PP, SN8 klase, D500</t>
  </si>
  <si>
    <t xml:space="preserve">Akmens šķembas 40-70mm </t>
  </si>
  <si>
    <t>Vidēji rupja smilts</t>
  </si>
  <si>
    <t>Grants 0/32</t>
  </si>
  <si>
    <t>Koka mieti   (ø6-8cm,  L=0,7-1,2m)</t>
  </si>
  <si>
    <t>Žagari līdz 4 cm diametrā</t>
  </si>
  <si>
    <t>Enkurmieti</t>
  </si>
  <si>
    <t>Zāļu sēklu maisījums</t>
  </si>
  <si>
    <t>gab</t>
  </si>
  <si>
    <t>kg</t>
  </si>
  <si>
    <t>Nogāžu nostiprināšana ar preterozijas paklāju un zāļu sēju
(pieļaujams aizstāt ar velēnojumu)</t>
  </si>
  <si>
    <t>Preterozijas paklājs  BonTerra SK ar džutas diegiem vai ekvivalents
(pieļaujams aizstāt ar velēnojumu)</t>
  </si>
  <si>
    <t>Preterozijas paklāja ar zāļu sēju izbūve nogāzēs
(līdz 3m platā joslā noraktajā krastā)(pieļaujams aizstāt ar velēnojumu)</t>
  </si>
  <si>
    <t>Būvbedres aizbēršana ar esošu minerālgrunti blietējot</t>
  </si>
  <si>
    <t>Esošo grāvju dziļumā līdz 0,5m aizbēršana ar esošo grunti</t>
  </si>
  <si>
    <t>Ūdens baseina (dīķa) aizbēršana ar esošo grunti</t>
  </si>
  <si>
    <t>Esošo grāvju dziļāku par 0,5m , bedru, krauju aizbēršana ar esošo grunti</t>
  </si>
  <si>
    <t>smilts 15cm</t>
  </si>
  <si>
    <t>Demontāžas darbi. Esošo būvju demontāža</t>
  </si>
  <si>
    <t>02-002</t>
  </si>
  <si>
    <t>ZEMES DARBI</t>
  </si>
  <si>
    <t>Virszemes noteces regulēšana (platību planēšana)</t>
  </si>
  <si>
    <t>Zemes darbi</t>
  </si>
  <si>
    <t>Būvlaukuma sagatavošanas darbi</t>
  </si>
  <si>
    <t>pievesta minerālgrunts</t>
  </si>
  <si>
    <t>03-002</t>
  </si>
  <si>
    <t>03-003</t>
  </si>
  <si>
    <t>03-004</t>
  </si>
  <si>
    <t>35-002</t>
  </si>
  <si>
    <t>Ceļi un laukumi</t>
  </si>
  <si>
    <t>31-002</t>
  </si>
  <si>
    <t>Piebraucamā ceļa izbūvei uz caurteku Nr.1 (L=45m)</t>
  </si>
  <si>
    <t>Caurteka Nr.2</t>
  </si>
  <si>
    <t>esošo koku izcelšana (D=5-7cm, H=2.00-2.50m)</t>
  </si>
  <si>
    <t>Žagaru fašinu ø3cm nostiprinājumu izbūve gar labo krastu
(pik.05/75-08/20)</t>
  </si>
  <si>
    <t>Žagaru fašinu ø3cm nostiprinājumu izbūve gar abiem krastiem
(pik.01/50-05/75)</t>
  </si>
  <si>
    <t>Kopējā darbietilpība (c/h):</t>
  </si>
  <si>
    <t>Kods,
tāmes Nr.</t>
  </si>
  <si>
    <t>Būvdarbu veids vai
konstruktīvā elementa nosaukums</t>
  </si>
  <si>
    <t>Tāmes
izmaksas</t>
  </si>
  <si>
    <t>Tai skaitā</t>
  </si>
  <si>
    <t>darba
alga</t>
  </si>
  <si>
    <t>Darbietilpība
(c/h)</t>
  </si>
  <si>
    <t>Virsizdevumi(__%)</t>
  </si>
  <si>
    <t>t.sk. darba aizsardzība</t>
  </si>
  <si>
    <t>Peļņa(__%)</t>
  </si>
  <si>
    <t>Drenāžas tīkli (DT)</t>
  </si>
  <si>
    <t>Tāme sastādīta 2018.gada ___.___________</t>
  </si>
  <si>
    <t>(paraksts, atšifrējums, datums)</t>
  </si>
  <si>
    <t>Pārbaudīja: _____________________________________</t>
  </si>
  <si>
    <t>Sastādīja: _____________________________________</t>
  </si>
  <si>
    <t>Sertifikāta Nr. ________________</t>
  </si>
  <si>
    <t>Par kopējo summu (euro):</t>
  </si>
  <si>
    <t>*PIEZĪME - izdevumi pagaidu ūdens un elektrības pieslēgumam, būvtāfelei, apsardzei būvniecības laikā,</t>
  </si>
  <si>
    <t>cita veida netiešie izdevumi, kas saistīti ar objekta būvniecību, izpilddokumentācijas izgatavošanai</t>
  </si>
  <si>
    <t>(tai skaitā Digitālo izpildmērījumu izstrāde), ir iekļaujami sadaļā "Virsizdevumi''</t>
  </si>
  <si>
    <t>Teritorijas sadaļa (TS)</t>
  </si>
  <si>
    <t>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</si>
  <si>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Būvdarbu apjomu tabulas</t>
  </si>
  <si>
    <t xml:space="preserve">Iepirkuma nosaukums: </t>
  </si>
  <si>
    <t>Teritorijas sakārtošanas darbi Ganību ielā 103, Ventspilī</t>
  </si>
  <si>
    <r>
      <t xml:space="preserve">Objekta nosaukums: </t>
    </r>
    <r>
      <rPr>
        <b/>
        <sz val="10"/>
        <rFont val="Times New Roman"/>
        <family val="1"/>
        <charset val="186"/>
      </rPr>
      <t>Teritorijas sakārtošanas darbi Ganību ielā 103, Ventspilī</t>
    </r>
  </si>
  <si>
    <r>
      <t xml:space="preserve">Kopsavilkuma aprēķins
</t>
    </r>
    <r>
      <rPr>
        <sz val="11"/>
        <rFont val="Times New Roman"/>
        <family val="1"/>
      </rPr>
      <t>(būvdarbu veids vai konstruktīvā elementa nosaukums)</t>
    </r>
  </si>
  <si>
    <r>
      <t xml:space="preserve">Betona bruģa seguma atjaunošana
NOSTALITH-L </t>
    </r>
    <r>
      <rPr>
        <b/>
        <sz val="10"/>
        <rFont val="Times New Roman"/>
        <family val="1"/>
        <charset val="186"/>
      </rPr>
      <t>no atgūtiem</t>
    </r>
    <r>
      <rPr>
        <sz val="10"/>
        <rFont val="Times New Roman"/>
        <family val="1"/>
        <charset val="186"/>
      </rPr>
      <t xml:space="preserve"> materiāliem - 80mm</t>
    </r>
  </si>
  <si>
    <r>
      <t xml:space="preserve">Betona bruģa seguma atjaunošana
NOSTALITH-L </t>
    </r>
    <r>
      <rPr>
        <b/>
        <sz val="10"/>
        <rFont val="Times New Roman"/>
        <family val="1"/>
        <charset val="186"/>
      </rPr>
      <t>no jauniem</t>
    </r>
    <r>
      <rPr>
        <sz val="10"/>
        <rFont val="Times New Roman"/>
        <family val="1"/>
        <charset val="186"/>
      </rPr>
      <t xml:space="preserve"> materiāliem - 80mm</t>
    </r>
  </si>
  <si>
    <t>Piezīme: Nobrauktuves segas konstrukcijas gultnes rakšanas darbu apjomi (zemes darbi) aprēķināti un Darbu daudzumu sarakstā doti blīvā veidā.</t>
  </si>
  <si>
    <t>Esošo koku stādu stādīšana, mietiņu iestiprināšana gruntī, jauno koku stādu piesaitēšana pie mietiņiem, jauno koku stādu tuvākās apkārtnes noklāšana ar mizu mulča maisījumu ~Ø1,5m</t>
  </si>
  <si>
    <t>9.pielikums
Atklātā konkursa „Teritorijas sakārtošanas darbi Ganību ielā 103, Ventspilī”
nolikumam, iepirkuma identifikācijas Nr. VBOP 2018/ 53 ERAF</t>
  </si>
  <si>
    <t>Id.Nr.: VBOP 2018/ 53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</si>
</sst>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0"/>
      <name val="Arial"/>
    </font>
    <font>
      <sz val="10"/>
      <name val="Arial"/>
      <family val="2"/>
      <charset val="186"/>
    </font>
    <font>
      <sz val="10"/>
      <name val="Helv"/>
    </font>
    <font>
      <sz val="11"/>
      <name val="Times New Roman"/>
      <family val="1"/>
    </font>
    <font>
      <sz val="10"/>
      <name val="Times New Roman"/>
      <family val="1"/>
    </font>
    <font>
      <b/>
      <sz val="10"/>
      <name val="Times New Roman"/>
      <family val="1"/>
    </font>
    <font>
      <b/>
      <sz val="11"/>
      <name val="Times New Roman"/>
      <family val="1"/>
    </font>
    <font>
      <sz val="9"/>
      <name val="Times New Roman"/>
      <family val="1"/>
    </font>
    <font>
      <sz val="10"/>
      <name val="Helv"/>
      <charset val="186"/>
    </font>
    <font>
      <sz val="10"/>
      <name val="Times New Roman"/>
      <family val="1"/>
      <charset val="186"/>
    </font>
    <font>
      <b/>
      <sz val="10"/>
      <name val="Times New Roman"/>
      <family val="1"/>
      <charset val="186"/>
    </font>
    <font>
      <b/>
      <sz val="14"/>
      <name val="Times New Roman"/>
      <family val="1"/>
    </font>
    <font>
      <i/>
      <u/>
      <sz val="10"/>
      <name val="Times New Roman"/>
      <family val="1"/>
      <charset val="186"/>
    </font>
    <font>
      <i/>
      <sz val="10"/>
      <name val="Times New Roman"/>
      <family val="1"/>
      <charset val="186"/>
    </font>
    <font>
      <b/>
      <sz val="12"/>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8" fillId="0" borderId="0"/>
  </cellStyleXfs>
  <cellXfs count="106">
    <xf numFmtId="0" fontId="0" fillId="0" borderId="0" xfId="0"/>
    <xf numFmtId="0" fontId="4" fillId="0" borderId="0" xfId="0" applyFont="1"/>
    <xf numFmtId="0" fontId="4" fillId="0" borderId="0" xfId="0" applyFont="1" applyFill="1" applyAlignment="1"/>
    <xf numFmtId="0" fontId="4" fillId="0" borderId="0" xfId="0" applyFont="1" applyAlignment="1">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0" fontId="4" fillId="0" borderId="0" xfId="0" applyFont="1" applyAlignment="1">
      <alignment horizontal="right" vertical="center"/>
    </xf>
    <xf numFmtId="0" fontId="4" fillId="0" borderId="0" xfId="0" applyFont="1" applyFill="1" applyAlignment="1">
      <alignment horizontal="center" vertical="center" wrapText="1"/>
    </xf>
    <xf numFmtId="0" fontId="4" fillId="0" borderId="0" xfId="0" applyFont="1" applyAlignment="1">
      <alignment horizontal="left" vertical="center"/>
    </xf>
    <xf numFmtId="0" fontId="3" fillId="0" borderId="1" xfId="0" applyFont="1" applyBorder="1" applyAlignment="1">
      <alignment vertical="center"/>
    </xf>
    <xf numFmtId="0" fontId="3"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6" fillId="0" borderId="1" xfId="1" applyNumberFormat="1" applyFont="1" applyFill="1" applyBorder="1" applyAlignment="1">
      <alignment horizontal="center" vertical="center"/>
    </xf>
    <xf numFmtId="2" fontId="3" fillId="0" borderId="1" xfId="1" applyNumberFormat="1" applyFont="1" applyBorder="1" applyAlignment="1">
      <alignment horizontal="center" vertical="center" wrapText="1"/>
    </xf>
    <xf numFmtId="0" fontId="6" fillId="0" borderId="1" xfId="0" applyFont="1" applyBorder="1" applyAlignment="1">
      <alignment horizontal="right" vertical="center"/>
    </xf>
    <xf numFmtId="2" fontId="6" fillId="4" borderId="1" xfId="1" applyNumberFormat="1" applyFont="1" applyFill="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wrapText="1"/>
    </xf>
    <xf numFmtId="2" fontId="6" fillId="0" borderId="1" xfId="1" applyNumberFormat="1" applyFont="1" applyBorder="1" applyAlignment="1">
      <alignment horizontal="center" vertical="center"/>
    </xf>
    <xf numFmtId="2" fontId="3" fillId="0" borderId="0" xfId="0" applyNumberFormat="1" applyFont="1" applyBorder="1" applyAlignment="1">
      <alignment horizontal="center" vertical="center"/>
    </xf>
    <xf numFmtId="2" fontId="6" fillId="0" borderId="0" xfId="1" applyNumberFormat="1" applyFont="1" applyBorder="1" applyAlignment="1">
      <alignment horizontal="center" vertical="center" wrapText="1"/>
    </xf>
    <xf numFmtId="0" fontId="3" fillId="0" borderId="1" xfId="0" applyFont="1" applyBorder="1" applyAlignment="1">
      <alignment horizontal="right" vertical="center"/>
    </xf>
    <xf numFmtId="2" fontId="3" fillId="0" borderId="1" xfId="1" applyNumberFormat="1" applyFont="1" applyBorder="1" applyAlignment="1">
      <alignment horizontal="center" vertical="center"/>
    </xf>
    <xf numFmtId="0" fontId="7" fillId="0" borderId="0" xfId="0" applyFont="1"/>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Fill="1" applyAlignment="1">
      <alignment horizontal="right"/>
    </xf>
    <xf numFmtId="0" fontId="4" fillId="0" borderId="0" xfId="0" applyFont="1" applyAlignment="1">
      <alignment horizontal="right" vertical="center" wrapText="1"/>
    </xf>
    <xf numFmtId="0" fontId="3" fillId="0" borderId="0" xfId="3" applyFont="1" applyBorder="1" applyAlignment="1">
      <alignment vertical="center"/>
    </xf>
    <xf numFmtId="0" fontId="3" fillId="0" borderId="0" xfId="3" applyFont="1" applyBorder="1" applyAlignment="1">
      <alignment vertical="center" wrapText="1"/>
    </xf>
    <xf numFmtId="0" fontId="10" fillId="0" borderId="0" xfId="0" applyFont="1" applyFill="1" applyAlignment="1">
      <alignment vertical="center" wrapText="1"/>
    </xf>
    <xf numFmtId="0" fontId="9" fillId="0" borderId="0" xfId="0" applyFont="1" applyFill="1" applyAlignment="1">
      <alignment vertical="center"/>
    </xf>
    <xf numFmtId="0" fontId="9" fillId="0" borderId="0" xfId="0" applyFont="1" applyFill="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right"/>
    </xf>
    <xf numFmtId="0" fontId="9" fillId="0" borderId="0" xfId="0" applyFont="1" applyFill="1" applyAlignment="1">
      <alignment horizontal="center"/>
    </xf>
    <xf numFmtId="0" fontId="9"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43" fontId="9" fillId="2" borderId="1" xfId="1" applyFont="1" applyFill="1" applyBorder="1" applyAlignment="1">
      <alignment horizontal="center" vertical="center" wrapText="1"/>
    </xf>
    <xf numFmtId="43" fontId="9" fillId="0" borderId="0" xfId="1" applyFont="1" applyFill="1" applyAlignment="1">
      <alignment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2" xfId="0" applyFont="1" applyBorder="1" applyAlignment="1">
      <alignment horizontal="left" vertical="center" wrapText="1"/>
    </xf>
    <xf numFmtId="2" fontId="9" fillId="0" borderId="1" xfId="1" applyNumberFormat="1" applyFont="1" applyFill="1" applyBorder="1" applyAlignment="1">
      <alignment horizontal="center" vertical="center" wrapText="1"/>
    </xf>
    <xf numFmtId="2" fontId="9" fillId="2" borderId="1" xfId="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3" xfId="0" applyFont="1" applyBorder="1" applyAlignment="1">
      <alignment horizontal="left" vertical="center" wrapText="1"/>
    </xf>
    <xf numFmtId="0" fontId="9" fillId="3" borderId="2" xfId="0" applyFont="1" applyFill="1" applyBorder="1" applyAlignment="1">
      <alignment horizontal="center" vertical="center" wrapText="1"/>
    </xf>
    <xf numFmtId="0" fontId="9" fillId="0" borderId="0" xfId="0" applyFont="1" applyFill="1" applyBorder="1" applyAlignment="1">
      <alignment horizontal="center" vertical="center"/>
    </xf>
    <xf numFmtId="49" fontId="9" fillId="0" borderId="0" xfId="0" applyNumberFormat="1" applyFont="1" applyFill="1" applyBorder="1" applyAlignment="1">
      <alignment horizontal="center" vertical="center"/>
    </xf>
    <xf numFmtId="43" fontId="10" fillId="0" borderId="0" xfId="1" applyFont="1" applyFill="1" applyBorder="1" applyAlignment="1">
      <alignment horizontal="right" vertical="center"/>
    </xf>
    <xf numFmtId="43" fontId="9" fillId="0" borderId="0" xfId="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Fill="1"/>
    <xf numFmtId="49" fontId="9" fillId="0" borderId="0" xfId="0" applyNumberFormat="1" applyFont="1" applyFill="1" applyAlignment="1">
      <alignment horizontal="center"/>
    </xf>
    <xf numFmtId="0" fontId="9" fillId="0" borderId="0" xfId="0" applyFont="1"/>
    <xf numFmtId="0" fontId="9" fillId="0" borderId="0" xfId="0" applyFont="1" applyFill="1" applyAlignment="1">
      <alignment horizontal="right" vertical="center"/>
    </xf>
    <xf numFmtId="49" fontId="9" fillId="0" borderId="0" xfId="0" applyNumberFormat="1" applyFont="1" applyFill="1" applyAlignment="1">
      <alignment horizontal="center" vertical="center"/>
    </xf>
    <xf numFmtId="0" fontId="10" fillId="0" borderId="0" xfId="0" applyFont="1" applyFill="1" applyAlignment="1">
      <alignment vertical="center"/>
    </xf>
    <xf numFmtId="0" fontId="9" fillId="0" borderId="0" xfId="0" applyFont="1" applyFill="1" applyAlignment="1">
      <alignment horizontal="left"/>
    </xf>
    <xf numFmtId="2" fontId="9" fillId="2" borderId="1" xfId="1" applyNumberFormat="1" applyFont="1" applyFill="1" applyBorder="1" applyAlignment="1">
      <alignment horizontal="right" vertical="center"/>
    </xf>
    <xf numFmtId="2" fontId="9" fillId="0" borderId="1" xfId="1" applyNumberFormat="1" applyFont="1" applyFill="1" applyBorder="1" applyAlignment="1">
      <alignment horizontal="right" vertical="center"/>
    </xf>
    <xf numFmtId="0" fontId="10" fillId="2" borderId="2" xfId="0" applyFont="1" applyFill="1" applyBorder="1" applyAlignment="1">
      <alignment horizontal="center" vertical="center"/>
    </xf>
    <xf numFmtId="43" fontId="9" fillId="0" borderId="1" xfId="1" applyFont="1" applyFill="1" applyBorder="1" applyAlignment="1">
      <alignment horizontal="center" vertical="center" wrapText="1"/>
    </xf>
    <xf numFmtId="0" fontId="9" fillId="0" borderId="2"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1" xfId="0" applyFont="1" applyBorder="1" applyAlignment="1">
      <alignment horizontal="righ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right" vertical="center" wrapText="1"/>
    </xf>
    <xf numFmtId="0" fontId="4" fillId="0" borderId="0" xfId="0" applyFont="1" applyAlignment="1">
      <alignment horizontal="right" vertical="center"/>
    </xf>
    <xf numFmtId="0" fontId="11" fillId="0" borderId="0" xfId="0" applyFont="1" applyAlignment="1">
      <alignment horizontal="center"/>
    </xf>
    <xf numFmtId="0" fontId="6" fillId="0" borderId="0" xfId="3" applyFont="1" applyFill="1" applyBorder="1" applyAlignment="1">
      <alignment horizontal="left" vertical="center" wrapText="1"/>
    </xf>
    <xf numFmtId="0" fontId="6" fillId="0" borderId="0" xfId="3" applyFont="1" applyBorder="1" applyAlignment="1">
      <alignment horizontal="left" vertical="center" wrapText="1"/>
    </xf>
    <xf numFmtId="0" fontId="6" fillId="0" borderId="0" xfId="0" applyFont="1" applyFill="1" applyAlignment="1">
      <alignment horizontal="center" vertical="center" wrapText="1"/>
    </xf>
    <xf numFmtId="0" fontId="4" fillId="0" borderId="0" xfId="0" applyFont="1" applyFill="1" applyAlignment="1">
      <alignment horizontal="right" wrapText="1"/>
    </xf>
    <xf numFmtId="0" fontId="3" fillId="0" borderId="0" xfId="3" applyFont="1" applyBorder="1" applyAlignment="1">
      <alignment horizontal="left" vertical="center" wrapText="1"/>
    </xf>
    <xf numFmtId="2" fontId="13" fillId="0" borderId="0" xfId="1" applyNumberFormat="1" applyFont="1" applyFill="1" applyBorder="1" applyAlignment="1">
      <alignment horizontal="left" vertical="center" wrapText="1"/>
    </xf>
    <xf numFmtId="0" fontId="9" fillId="0" borderId="0" xfId="0" applyFont="1" applyAlignment="1">
      <alignment horizontal="right" vertical="center"/>
    </xf>
    <xf numFmtId="0" fontId="9" fillId="0" borderId="5" xfId="0" applyNumberFormat="1" applyFont="1" applyFill="1" applyBorder="1" applyAlignment="1">
      <alignment horizontal="center" vertical="center" textRotation="90"/>
    </xf>
    <xf numFmtId="0" fontId="9" fillId="0" borderId="6" xfId="0" applyNumberFormat="1" applyFont="1" applyFill="1" applyBorder="1" applyAlignment="1">
      <alignment horizontal="center" vertical="center" textRotation="90"/>
    </xf>
    <xf numFmtId="49" fontId="9" fillId="0" borderId="7" xfId="0" applyNumberFormat="1" applyFont="1" applyFill="1" applyBorder="1" applyAlignment="1">
      <alignment horizontal="center" vertical="center" textRotation="90"/>
    </xf>
    <xf numFmtId="49" fontId="9" fillId="0" borderId="8" xfId="0" applyNumberFormat="1" applyFont="1" applyFill="1" applyBorder="1" applyAlignment="1">
      <alignment horizontal="center" vertical="center" textRotation="90"/>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textRotation="90" wrapText="1"/>
    </xf>
    <xf numFmtId="0" fontId="9" fillId="0" borderId="8" xfId="0" applyFont="1" applyFill="1" applyBorder="1" applyAlignment="1">
      <alignment horizontal="center" vertical="center" textRotation="90"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4" fillId="0" borderId="0" xfId="0" applyFont="1" applyFill="1" applyAlignment="1">
      <alignment horizontal="center" vertical="center"/>
    </xf>
    <xf numFmtId="0" fontId="9" fillId="0" borderId="0" xfId="0" applyFont="1" applyAlignment="1">
      <alignment horizontal="left"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center" vertical="center"/>
    </xf>
  </cellXfs>
  <cellStyles count="4">
    <cellStyle name="Comma" xfId="1" builtinId="3"/>
    <cellStyle name="Normal" xfId="0" builtinId="0"/>
    <cellStyle name="Normal_Apjomi_Dzintar krustojums_26.07.2011" xfId="3" xr:uid="{00000000-0005-0000-0000-000002000000}"/>
    <cellStyle name="Parastais_adztame2" xfId="2" xr:uid="{00000000-0005-0000-0000-000003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view="pageBreakPreview" zoomScale="110" zoomScaleNormal="100" zoomScaleSheetLayoutView="110" workbookViewId="0">
      <selection activeCell="I17" sqref="I17"/>
    </sheetView>
  </sheetViews>
  <sheetFormatPr defaultColWidth="9.140625" defaultRowHeight="12.75"/>
  <cols>
    <col min="1" max="1" width="8.85546875" style="1" customWidth="1"/>
    <col min="2" max="2" width="9.7109375" style="1" customWidth="1"/>
    <col min="3" max="3" width="26.42578125" style="1" customWidth="1"/>
    <col min="4" max="4" width="16.7109375" style="1" customWidth="1"/>
    <col min="5" max="5" width="11" style="1" customWidth="1"/>
    <col min="6" max="6" width="12.7109375" style="1" customWidth="1"/>
    <col min="7" max="7" width="10.42578125" style="1" customWidth="1"/>
    <col min="8" max="16384" width="9.140625" style="1"/>
  </cols>
  <sheetData>
    <row r="1" spans="1:8" ht="39.75" customHeight="1">
      <c r="A1" s="81" t="s">
        <v>151</v>
      </c>
      <c r="B1" s="82"/>
      <c r="C1" s="82"/>
      <c r="D1" s="82"/>
      <c r="E1" s="82"/>
      <c r="F1" s="82"/>
      <c r="G1" s="82"/>
      <c r="H1" s="82"/>
    </row>
    <row r="2" spans="1:8">
      <c r="A2" s="28"/>
      <c r="B2" s="6"/>
      <c r="C2" s="6"/>
      <c r="D2" s="6"/>
      <c r="E2" s="6"/>
      <c r="F2" s="6"/>
      <c r="G2" s="6"/>
      <c r="H2" s="6"/>
    </row>
    <row r="3" spans="1:8">
      <c r="A3" s="28"/>
      <c r="B3" s="6"/>
      <c r="C3" s="6"/>
      <c r="D3" s="6"/>
      <c r="E3" s="6"/>
      <c r="F3" s="6"/>
      <c r="G3" s="6"/>
      <c r="H3" s="6"/>
    </row>
    <row r="4" spans="1:8" ht="18.75">
      <c r="A4" s="83" t="s">
        <v>142</v>
      </c>
      <c r="B4" s="83"/>
      <c r="C4" s="83"/>
      <c r="D4" s="83"/>
      <c r="E4" s="83"/>
      <c r="F4" s="83"/>
      <c r="G4" s="83"/>
      <c r="H4" s="83"/>
    </row>
    <row r="5" spans="1:8">
      <c r="A5" s="28"/>
      <c r="B5" s="6"/>
      <c r="C5" s="6"/>
      <c r="D5" s="6"/>
      <c r="E5" s="6"/>
      <c r="F5" s="6"/>
      <c r="G5" s="6"/>
      <c r="H5" s="6"/>
    </row>
    <row r="6" spans="1:8" ht="27.6" customHeight="1">
      <c r="A6" s="86" t="s">
        <v>146</v>
      </c>
      <c r="B6" s="86"/>
      <c r="C6" s="86"/>
      <c r="D6" s="86"/>
      <c r="E6" s="86"/>
      <c r="F6" s="86"/>
      <c r="G6" s="86"/>
      <c r="H6" s="86"/>
    </row>
    <row r="7" spans="1:8">
      <c r="B7" s="4"/>
      <c r="C7" s="5"/>
      <c r="D7" s="3"/>
      <c r="E7" s="6"/>
    </row>
    <row r="8" spans="1:8">
      <c r="A8" s="87"/>
      <c r="B8" s="87"/>
      <c r="C8" s="7"/>
      <c r="D8" s="3"/>
      <c r="E8" s="6"/>
    </row>
    <row r="9" spans="1:8" ht="15">
      <c r="A9" s="88" t="s">
        <v>143</v>
      </c>
      <c r="B9" s="88"/>
      <c r="C9" s="84" t="s">
        <v>144</v>
      </c>
      <c r="D9" s="84"/>
      <c r="E9" s="84"/>
      <c r="F9" s="84"/>
      <c r="G9" s="84"/>
      <c r="H9" s="84"/>
    </row>
    <row r="10" spans="1:8" ht="15">
      <c r="A10" s="29" t="s">
        <v>11</v>
      </c>
      <c r="B10" s="30"/>
      <c r="C10" s="85" t="s">
        <v>144</v>
      </c>
      <c r="D10" s="85"/>
      <c r="E10" s="85"/>
      <c r="F10" s="85"/>
      <c r="G10" s="85"/>
      <c r="H10" s="85"/>
    </row>
    <row r="11" spans="1:8">
      <c r="A11" s="3"/>
      <c r="B11" s="27"/>
      <c r="C11" s="2"/>
      <c r="D11" s="3"/>
      <c r="E11" s="3"/>
    </row>
    <row r="12" spans="1:8" ht="15">
      <c r="A12" s="3"/>
      <c r="B12" s="8"/>
      <c r="C12" s="3"/>
      <c r="D12" s="76" t="s">
        <v>136</v>
      </c>
      <c r="E12" s="76"/>
    </row>
    <row r="13" spans="1:8" ht="15">
      <c r="A13" s="8"/>
      <c r="B13" s="6"/>
      <c r="C13" s="3"/>
      <c r="D13" s="77" t="s">
        <v>120</v>
      </c>
      <c r="E13" s="77"/>
    </row>
    <row r="16" spans="1:8" ht="15">
      <c r="A16" s="78" t="s">
        <v>19</v>
      </c>
      <c r="B16" s="79" t="s">
        <v>121</v>
      </c>
      <c r="C16" s="78" t="s">
        <v>122</v>
      </c>
      <c r="D16" s="78" t="s">
        <v>123</v>
      </c>
      <c r="E16" s="80" t="s">
        <v>124</v>
      </c>
      <c r="F16" s="80"/>
      <c r="G16" s="80"/>
      <c r="H16" s="9"/>
    </row>
    <row r="17" spans="1:8" ht="45">
      <c r="A17" s="78"/>
      <c r="B17" s="79"/>
      <c r="C17" s="78"/>
      <c r="D17" s="80"/>
      <c r="E17" s="25" t="s">
        <v>125</v>
      </c>
      <c r="F17" s="25" t="s">
        <v>17</v>
      </c>
      <c r="G17" s="25" t="s">
        <v>18</v>
      </c>
      <c r="H17" s="25" t="s">
        <v>126</v>
      </c>
    </row>
    <row r="18" spans="1:8" ht="15">
      <c r="A18" s="10">
        <v>1</v>
      </c>
      <c r="B18" s="11"/>
      <c r="C18" s="12" t="s">
        <v>140</v>
      </c>
      <c r="D18" s="13"/>
      <c r="E18" s="14"/>
      <c r="F18" s="14"/>
      <c r="G18" s="14"/>
      <c r="H18" s="14"/>
    </row>
    <row r="19" spans="1:8" ht="15">
      <c r="A19" s="10">
        <v>2</v>
      </c>
      <c r="B19" s="11"/>
      <c r="C19" s="12" t="s">
        <v>130</v>
      </c>
      <c r="D19" s="13"/>
      <c r="E19" s="14"/>
      <c r="F19" s="14"/>
      <c r="G19" s="14"/>
      <c r="H19" s="14"/>
    </row>
    <row r="20" spans="1:8" ht="15">
      <c r="A20" s="25"/>
      <c r="B20" s="26"/>
      <c r="C20" s="15" t="s">
        <v>0</v>
      </c>
      <c r="D20" s="16"/>
      <c r="E20" s="16"/>
      <c r="F20" s="16"/>
      <c r="G20" s="16"/>
      <c r="H20" s="16"/>
    </row>
    <row r="21" spans="1:8" ht="15">
      <c r="A21" s="17"/>
      <c r="B21" s="18"/>
      <c r="C21" s="15" t="s">
        <v>127</v>
      </c>
      <c r="D21" s="19"/>
      <c r="E21" s="20"/>
      <c r="F21" s="21"/>
      <c r="G21" s="21"/>
      <c r="H21" s="21"/>
    </row>
    <row r="22" spans="1:8" ht="15">
      <c r="A22" s="17"/>
      <c r="B22" s="18"/>
      <c r="C22" s="22" t="s">
        <v>128</v>
      </c>
      <c r="D22" s="23"/>
      <c r="E22" s="20"/>
      <c r="F22" s="21"/>
      <c r="G22" s="21"/>
      <c r="H22" s="21"/>
    </row>
    <row r="23" spans="1:8" ht="15">
      <c r="A23" s="17"/>
      <c r="B23" s="18"/>
      <c r="C23" s="15" t="s">
        <v>129</v>
      </c>
      <c r="D23" s="19"/>
      <c r="E23" s="20"/>
      <c r="F23" s="21"/>
      <c r="G23" s="21"/>
      <c r="H23" s="21"/>
    </row>
    <row r="24" spans="1:8" ht="15">
      <c r="A24" s="17"/>
      <c r="B24" s="18"/>
      <c r="C24" s="15" t="s">
        <v>0</v>
      </c>
      <c r="D24" s="16"/>
      <c r="E24" s="20"/>
      <c r="F24" s="21"/>
      <c r="G24" s="21"/>
      <c r="H24" s="21"/>
    </row>
    <row r="26" spans="1:8">
      <c r="A26" s="24" t="s">
        <v>137</v>
      </c>
      <c r="B26" s="24"/>
      <c r="C26" s="24"/>
      <c r="D26" s="24"/>
    </row>
    <row r="27" spans="1:8">
      <c r="A27" s="24" t="s">
        <v>138</v>
      </c>
      <c r="B27" s="24"/>
      <c r="C27" s="24"/>
      <c r="D27" s="24"/>
    </row>
    <row r="28" spans="1:8">
      <c r="A28" s="24" t="s">
        <v>139</v>
      </c>
      <c r="B28" s="24"/>
      <c r="C28" s="24"/>
      <c r="D28" s="24"/>
    </row>
    <row r="29" spans="1:8">
      <c r="A29" s="24"/>
      <c r="B29" s="24"/>
      <c r="C29" s="24"/>
      <c r="D29" s="24"/>
    </row>
    <row r="30" spans="1:8">
      <c r="A30" s="24"/>
      <c r="B30" s="24"/>
      <c r="C30" s="24"/>
      <c r="D30" s="24"/>
    </row>
    <row r="31" spans="1:8">
      <c r="A31" s="3" t="s">
        <v>134</v>
      </c>
      <c r="C31" s="1" t="s">
        <v>132</v>
      </c>
    </row>
    <row r="33" spans="1:3">
      <c r="A33" s="1" t="s">
        <v>131</v>
      </c>
    </row>
    <row r="35" spans="1:3">
      <c r="A35" s="3" t="s">
        <v>133</v>
      </c>
      <c r="C35" s="1" t="s">
        <v>132</v>
      </c>
    </row>
    <row r="38" spans="1:3">
      <c r="A38" s="1" t="s">
        <v>135</v>
      </c>
    </row>
  </sheetData>
  <mergeCells count="14">
    <mergeCell ref="A1:H1"/>
    <mergeCell ref="A4:H4"/>
    <mergeCell ref="C9:H9"/>
    <mergeCell ref="C10:H10"/>
    <mergeCell ref="A6:H6"/>
    <mergeCell ref="A8:B8"/>
    <mergeCell ref="A9:B9"/>
    <mergeCell ref="D12:E12"/>
    <mergeCell ref="D13:E13"/>
    <mergeCell ref="A16:A17"/>
    <mergeCell ref="B16:B17"/>
    <mergeCell ref="C16:C17"/>
    <mergeCell ref="D16:D17"/>
    <mergeCell ref="E16:G16"/>
  </mergeCells>
  <printOptions horizontalCentered="1" verticalCentered="1"/>
  <pageMargins left="0.31496062992125984" right="0.27559055118110237" top="0.98425196850393704" bottom="0.82677165354330717" header="0.31496062992125984" footer="0.35433070866141736"/>
  <pageSetup paperSize="9" scale="95" orientation="portrait" horizontalDpi="2400" verticalDpi="2400" r:id="rId1"/>
  <headerFooter alignWithMargins="0">
    <oddHeader>&amp;R&amp;A</oddHeader>
    <oddFooter xml:space="preserve">&amp;CLapa 3 no 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view="pageBreakPreview" zoomScale="90" zoomScaleNormal="100" zoomScaleSheetLayoutView="90" workbookViewId="0">
      <selection sqref="A1:D1"/>
    </sheetView>
  </sheetViews>
  <sheetFormatPr defaultColWidth="9.140625" defaultRowHeight="12.75"/>
  <cols>
    <col min="1" max="1" width="4.7109375" style="34" customWidth="1"/>
    <col min="2" max="2" width="6.7109375" style="63" customWidth="1"/>
    <col min="3" max="3" width="52.7109375" style="32" customWidth="1"/>
    <col min="4" max="4" width="5.7109375" style="32" customWidth="1"/>
    <col min="5" max="5" width="6.7109375" style="32" customWidth="1"/>
    <col min="6" max="16384" width="9.140625" style="32"/>
  </cols>
  <sheetData>
    <row r="1" spans="1:8" ht="13.9" customHeight="1">
      <c r="A1" s="103" t="s">
        <v>152</v>
      </c>
      <c r="B1" s="103"/>
      <c r="C1" s="103"/>
      <c r="D1" s="103"/>
      <c r="E1" s="31"/>
    </row>
    <row r="2" spans="1:8" ht="12.75" customHeight="1">
      <c r="A2" s="103" t="s">
        <v>144</v>
      </c>
      <c r="B2" s="103"/>
      <c r="C2" s="103"/>
      <c r="D2" s="103"/>
      <c r="E2" s="33"/>
    </row>
    <row r="3" spans="1:8" ht="12.75" customHeight="1">
      <c r="A3" s="103" t="s">
        <v>145</v>
      </c>
      <c r="B3" s="103"/>
      <c r="C3" s="103"/>
      <c r="D3" s="103"/>
      <c r="E3" s="33"/>
    </row>
    <row r="4" spans="1:8" ht="12.75" customHeight="1">
      <c r="B4" s="35"/>
      <c r="D4" s="36"/>
      <c r="E4" s="33"/>
    </row>
    <row r="5" spans="1:8" ht="12.75" customHeight="1">
      <c r="B5" s="35"/>
      <c r="D5" s="36"/>
      <c r="E5" s="33"/>
    </row>
    <row r="6" spans="1:8" ht="12.75" customHeight="1">
      <c r="A6" s="102" t="s">
        <v>22</v>
      </c>
      <c r="B6" s="102"/>
      <c r="C6" s="102"/>
      <c r="D6" s="102"/>
      <c r="E6" s="102"/>
    </row>
    <row r="7" spans="1:8" ht="12.75" customHeight="1" thickBot="1">
      <c r="A7" s="32"/>
      <c r="B7" s="32"/>
      <c r="C7" s="37"/>
      <c r="D7" s="104"/>
      <c r="E7" s="104"/>
    </row>
    <row r="8" spans="1:8" ht="15.75" customHeight="1">
      <c r="A8" s="91" t="s">
        <v>1</v>
      </c>
      <c r="B8" s="93" t="s">
        <v>2</v>
      </c>
      <c r="C8" s="95" t="s">
        <v>3</v>
      </c>
      <c r="D8" s="97" t="s">
        <v>4</v>
      </c>
      <c r="E8" s="97" t="s">
        <v>5</v>
      </c>
    </row>
    <row r="9" spans="1:8" ht="47.25" customHeight="1" thickBot="1">
      <c r="A9" s="92"/>
      <c r="B9" s="94"/>
      <c r="C9" s="96"/>
      <c r="D9" s="98"/>
      <c r="E9" s="98"/>
    </row>
    <row r="10" spans="1:8">
      <c r="A10" s="38"/>
      <c r="B10" s="39" t="s">
        <v>7</v>
      </c>
      <c r="C10" s="40" t="s">
        <v>24</v>
      </c>
      <c r="D10" s="38"/>
      <c r="E10" s="41"/>
      <c r="G10" s="42"/>
      <c r="H10" s="42"/>
    </row>
    <row r="11" spans="1:8" ht="25.5">
      <c r="A11" s="43">
        <v>1</v>
      </c>
      <c r="B11" s="44" t="s">
        <v>8</v>
      </c>
      <c r="C11" s="45" t="s">
        <v>34</v>
      </c>
      <c r="D11" s="43" t="s">
        <v>25</v>
      </c>
      <c r="E11" s="46">
        <v>276</v>
      </c>
      <c r="G11" s="42"/>
      <c r="H11" s="42"/>
    </row>
    <row r="12" spans="1:8">
      <c r="A12" s="38"/>
      <c r="B12" s="39" t="s">
        <v>15</v>
      </c>
      <c r="C12" s="40" t="s">
        <v>35</v>
      </c>
      <c r="D12" s="38"/>
      <c r="E12" s="47"/>
      <c r="G12" s="42"/>
      <c r="H12" s="42"/>
    </row>
    <row r="13" spans="1:8" ht="25.5">
      <c r="A13" s="43">
        <v>2</v>
      </c>
      <c r="B13" s="44" t="s">
        <v>8</v>
      </c>
      <c r="C13" s="45" t="s">
        <v>38</v>
      </c>
      <c r="D13" s="43" t="s">
        <v>25</v>
      </c>
      <c r="E13" s="46">
        <v>12.5</v>
      </c>
      <c r="G13" s="42"/>
      <c r="H13" s="42"/>
    </row>
    <row r="14" spans="1:8">
      <c r="A14" s="43">
        <v>3</v>
      </c>
      <c r="B14" s="44" t="s">
        <v>8</v>
      </c>
      <c r="C14" s="45" t="s">
        <v>26</v>
      </c>
      <c r="D14" s="43" t="s">
        <v>20</v>
      </c>
      <c r="E14" s="46">
        <v>25</v>
      </c>
      <c r="G14" s="42"/>
      <c r="H14" s="42"/>
    </row>
    <row r="15" spans="1:8">
      <c r="A15" s="43">
        <v>4</v>
      </c>
      <c r="B15" s="44" t="s">
        <v>8</v>
      </c>
      <c r="C15" s="45" t="s">
        <v>27</v>
      </c>
      <c r="D15" s="43" t="s">
        <v>6</v>
      </c>
      <c r="E15" s="46">
        <v>3</v>
      </c>
      <c r="G15" s="42"/>
      <c r="H15" s="42"/>
    </row>
    <row r="16" spans="1:8">
      <c r="A16" s="38"/>
      <c r="B16" s="39" t="s">
        <v>109</v>
      </c>
      <c r="C16" s="40" t="s">
        <v>104</v>
      </c>
      <c r="D16" s="38"/>
      <c r="E16" s="47"/>
      <c r="G16" s="42"/>
      <c r="H16" s="42"/>
    </row>
    <row r="17" spans="1:8">
      <c r="A17" s="43">
        <v>5</v>
      </c>
      <c r="B17" s="44" t="s">
        <v>8</v>
      </c>
      <c r="C17" s="45" t="s">
        <v>57</v>
      </c>
      <c r="D17" s="43" t="s">
        <v>25</v>
      </c>
      <c r="E17" s="46">
        <v>83.5</v>
      </c>
      <c r="G17" s="42"/>
      <c r="H17" s="42"/>
    </row>
    <row r="18" spans="1:8" ht="25.5">
      <c r="A18" s="43">
        <v>6</v>
      </c>
      <c r="B18" s="44" t="s">
        <v>8</v>
      </c>
      <c r="C18" s="45" t="s">
        <v>42</v>
      </c>
      <c r="D18" s="43" t="s">
        <v>30</v>
      </c>
      <c r="E18" s="46">
        <v>42</v>
      </c>
      <c r="G18" s="42"/>
      <c r="H18" s="42"/>
    </row>
    <row r="19" spans="1:8" ht="27" customHeight="1">
      <c r="A19" s="99" t="s">
        <v>149</v>
      </c>
      <c r="B19" s="100"/>
      <c r="C19" s="100"/>
      <c r="D19" s="100"/>
      <c r="E19" s="101"/>
      <c r="G19" s="42"/>
      <c r="H19" s="42"/>
    </row>
    <row r="20" spans="1:8">
      <c r="A20" s="38"/>
      <c r="B20" s="39" t="s">
        <v>9</v>
      </c>
      <c r="C20" s="40" t="s">
        <v>28</v>
      </c>
      <c r="D20" s="38"/>
      <c r="E20" s="47"/>
      <c r="G20" s="42"/>
      <c r="H20" s="42"/>
    </row>
    <row r="21" spans="1:8">
      <c r="A21" s="43"/>
      <c r="B21" s="44"/>
      <c r="C21" s="48" t="s">
        <v>29</v>
      </c>
      <c r="D21" s="43"/>
      <c r="E21" s="46"/>
      <c r="G21" s="42"/>
      <c r="H21" s="42"/>
    </row>
    <row r="22" spans="1:8" ht="25.5">
      <c r="A22" s="43">
        <v>7</v>
      </c>
      <c r="B22" s="44" t="s">
        <v>8</v>
      </c>
      <c r="C22" s="45" t="s">
        <v>147</v>
      </c>
      <c r="D22" s="43" t="s">
        <v>25</v>
      </c>
      <c r="E22" s="46">
        <v>12</v>
      </c>
      <c r="G22" s="42"/>
      <c r="H22" s="42"/>
    </row>
    <row r="23" spans="1:8" ht="25.5">
      <c r="A23" s="43">
        <v>8</v>
      </c>
      <c r="B23" s="44" t="s">
        <v>8</v>
      </c>
      <c r="C23" s="45" t="s">
        <v>148</v>
      </c>
      <c r="D23" s="43" t="s">
        <v>25</v>
      </c>
      <c r="E23" s="46">
        <v>0.5</v>
      </c>
      <c r="G23" s="42"/>
      <c r="H23" s="42"/>
    </row>
    <row r="24" spans="1:8" ht="25.5">
      <c r="A24" s="43">
        <v>9</v>
      </c>
      <c r="B24" s="44" t="s">
        <v>8</v>
      </c>
      <c r="C24" s="45" t="s">
        <v>36</v>
      </c>
      <c r="D24" s="43" t="s">
        <v>25</v>
      </c>
      <c r="E24" s="46">
        <v>12.5</v>
      </c>
      <c r="G24" s="42"/>
      <c r="H24" s="42"/>
    </row>
    <row r="25" spans="1:8" ht="25.5">
      <c r="A25" s="43">
        <v>10</v>
      </c>
      <c r="B25" s="44" t="s">
        <v>8</v>
      </c>
      <c r="C25" s="45" t="s">
        <v>37</v>
      </c>
      <c r="D25" s="43" t="s">
        <v>25</v>
      </c>
      <c r="E25" s="46">
        <v>12.5</v>
      </c>
      <c r="G25" s="42"/>
      <c r="H25" s="42"/>
    </row>
    <row r="26" spans="1:8">
      <c r="A26" s="43"/>
      <c r="B26" s="44"/>
      <c r="C26" s="48" t="s">
        <v>39</v>
      </c>
      <c r="D26" s="43"/>
      <c r="E26" s="46"/>
      <c r="G26" s="42"/>
      <c r="H26" s="42"/>
    </row>
    <row r="27" spans="1:8" ht="25.5">
      <c r="A27" s="43">
        <v>11</v>
      </c>
      <c r="B27" s="44" t="s">
        <v>8</v>
      </c>
      <c r="C27" s="45" t="s">
        <v>40</v>
      </c>
      <c r="D27" s="43" t="s">
        <v>25</v>
      </c>
      <c r="E27" s="46">
        <v>83.5</v>
      </c>
      <c r="G27" s="42"/>
      <c r="H27" s="42"/>
    </row>
    <row r="28" spans="1:8" ht="25.5">
      <c r="A28" s="43">
        <v>12</v>
      </c>
      <c r="B28" s="44" t="s">
        <v>8</v>
      </c>
      <c r="C28" s="45" t="s">
        <v>41</v>
      </c>
      <c r="D28" s="43" t="s">
        <v>25</v>
      </c>
      <c r="E28" s="46">
        <v>83.5</v>
      </c>
      <c r="G28" s="42"/>
      <c r="H28" s="42"/>
    </row>
    <row r="29" spans="1:8">
      <c r="A29" s="43">
        <v>13</v>
      </c>
      <c r="B29" s="44" t="s">
        <v>8</v>
      </c>
      <c r="C29" s="45" t="s">
        <v>33</v>
      </c>
      <c r="D29" s="43" t="s">
        <v>30</v>
      </c>
      <c r="E29" s="46">
        <v>13.799999999999999</v>
      </c>
      <c r="G29" s="42"/>
      <c r="H29" s="42"/>
    </row>
    <row r="30" spans="1:8" ht="26.25" customHeight="1">
      <c r="A30" s="99" t="s">
        <v>149</v>
      </c>
      <c r="B30" s="100"/>
      <c r="C30" s="100"/>
      <c r="D30" s="100"/>
      <c r="E30" s="101"/>
      <c r="G30" s="42"/>
      <c r="H30" s="42"/>
    </row>
    <row r="31" spans="1:8">
      <c r="A31" s="43"/>
      <c r="B31" s="44"/>
      <c r="C31" s="48" t="s">
        <v>31</v>
      </c>
      <c r="D31" s="43"/>
      <c r="E31" s="46"/>
      <c r="G31" s="42"/>
      <c r="H31" s="42"/>
    </row>
    <row r="32" spans="1:8" ht="25.5">
      <c r="A32" s="43">
        <v>14</v>
      </c>
      <c r="B32" s="44" t="s">
        <v>8</v>
      </c>
      <c r="C32" s="45" t="s">
        <v>43</v>
      </c>
      <c r="D32" s="43" t="s">
        <v>12</v>
      </c>
      <c r="E32" s="46">
        <v>23</v>
      </c>
      <c r="G32" s="42"/>
      <c r="H32" s="42"/>
    </row>
    <row r="33" spans="1:8" ht="25.5">
      <c r="A33" s="43">
        <v>15</v>
      </c>
      <c r="B33" s="44" t="s">
        <v>8</v>
      </c>
      <c r="C33" s="49" t="s">
        <v>44</v>
      </c>
      <c r="D33" s="43" t="s">
        <v>12</v>
      </c>
      <c r="E33" s="46">
        <v>1</v>
      </c>
      <c r="G33" s="42"/>
      <c r="H33" s="42"/>
    </row>
    <row r="34" spans="1:8" ht="25.5">
      <c r="A34" s="43">
        <v>16</v>
      </c>
      <c r="B34" s="44" t="s">
        <v>8</v>
      </c>
      <c r="C34" s="45" t="s">
        <v>45</v>
      </c>
      <c r="D34" s="43" t="s">
        <v>12</v>
      </c>
      <c r="E34" s="46">
        <v>1</v>
      </c>
      <c r="G34" s="42"/>
      <c r="H34" s="42"/>
    </row>
    <row r="35" spans="1:8">
      <c r="A35" s="43"/>
      <c r="B35" s="44"/>
      <c r="C35" s="48" t="s">
        <v>32</v>
      </c>
      <c r="D35" s="43"/>
      <c r="E35" s="46"/>
      <c r="G35" s="42"/>
      <c r="H35" s="42"/>
    </row>
    <row r="36" spans="1:8" ht="25.5">
      <c r="A36" s="43">
        <v>17</v>
      </c>
      <c r="B36" s="44" t="s">
        <v>8</v>
      </c>
      <c r="C36" s="45" t="s">
        <v>46</v>
      </c>
      <c r="D36" s="43" t="s">
        <v>12</v>
      </c>
      <c r="E36" s="46">
        <v>46</v>
      </c>
      <c r="G36" s="42"/>
      <c r="H36" s="42"/>
    </row>
    <row r="37" spans="1:8">
      <c r="A37" s="38"/>
      <c r="B37" s="39" t="s">
        <v>10</v>
      </c>
      <c r="C37" s="40" t="s">
        <v>21</v>
      </c>
      <c r="D37" s="38"/>
      <c r="E37" s="47"/>
      <c r="G37" s="42"/>
      <c r="H37" s="42"/>
    </row>
    <row r="38" spans="1:8">
      <c r="A38" s="43"/>
      <c r="B38" s="44"/>
      <c r="C38" s="50" t="s">
        <v>47</v>
      </c>
      <c r="D38" s="43"/>
      <c r="E38" s="46"/>
      <c r="G38" s="42"/>
      <c r="H38" s="42"/>
    </row>
    <row r="39" spans="1:8" ht="85.5" customHeight="1">
      <c r="A39" s="43">
        <v>18</v>
      </c>
      <c r="B39" s="44" t="s">
        <v>8</v>
      </c>
      <c r="C39" s="45" t="s">
        <v>49</v>
      </c>
      <c r="D39" s="43" t="s">
        <v>25</v>
      </c>
      <c r="E39" s="46">
        <v>180</v>
      </c>
      <c r="G39" s="42"/>
      <c r="H39" s="42"/>
    </row>
    <row r="40" spans="1:8">
      <c r="A40" s="43">
        <v>19</v>
      </c>
      <c r="B40" s="44"/>
      <c r="C40" s="73" t="s">
        <v>48</v>
      </c>
      <c r="D40" s="43" t="s">
        <v>30</v>
      </c>
      <c r="E40" s="46">
        <v>22</v>
      </c>
      <c r="G40" s="42"/>
      <c r="H40" s="42"/>
    </row>
    <row r="41" spans="1:8" ht="24.75" customHeight="1">
      <c r="A41" s="99" t="s">
        <v>50</v>
      </c>
      <c r="B41" s="100"/>
      <c r="C41" s="100"/>
      <c r="D41" s="100"/>
      <c r="E41" s="101"/>
      <c r="G41" s="42"/>
      <c r="H41" s="42"/>
    </row>
    <row r="42" spans="1:8">
      <c r="A42" s="43"/>
      <c r="B42" s="44"/>
      <c r="C42" s="48" t="s">
        <v>51</v>
      </c>
      <c r="D42" s="43"/>
      <c r="E42" s="46"/>
      <c r="G42" s="42"/>
      <c r="H42" s="42"/>
    </row>
    <row r="43" spans="1:8">
      <c r="A43" s="43">
        <v>20</v>
      </c>
      <c r="B43" s="44" t="s">
        <v>8</v>
      </c>
      <c r="C43" s="45" t="s">
        <v>52</v>
      </c>
      <c r="D43" s="43" t="s">
        <v>30</v>
      </c>
      <c r="E43" s="46">
        <v>3</v>
      </c>
      <c r="G43" s="42"/>
      <c r="H43" s="42"/>
    </row>
    <row r="44" spans="1:8">
      <c r="A44" s="43">
        <v>21</v>
      </c>
      <c r="B44" s="44" t="s">
        <v>8</v>
      </c>
      <c r="C44" s="45" t="s">
        <v>53</v>
      </c>
      <c r="D44" s="43" t="s">
        <v>30</v>
      </c>
      <c r="E44" s="46">
        <v>3</v>
      </c>
      <c r="G44" s="42"/>
      <c r="H44" s="42"/>
    </row>
    <row r="45" spans="1:8">
      <c r="A45" s="43">
        <v>22</v>
      </c>
      <c r="B45" s="44" t="s">
        <v>8</v>
      </c>
      <c r="C45" s="45" t="s">
        <v>117</v>
      </c>
      <c r="D45" s="43" t="s">
        <v>6</v>
      </c>
      <c r="E45" s="46">
        <v>3</v>
      </c>
      <c r="G45" s="42"/>
      <c r="H45" s="42"/>
    </row>
    <row r="46" spans="1:8" ht="38.25">
      <c r="A46" s="43">
        <v>23</v>
      </c>
      <c r="B46" s="44" t="s">
        <v>8</v>
      </c>
      <c r="C46" s="45" t="s">
        <v>150</v>
      </c>
      <c r="D46" s="43" t="s">
        <v>6</v>
      </c>
      <c r="E46" s="46">
        <v>3</v>
      </c>
      <c r="G46" s="42"/>
      <c r="H46" s="42"/>
    </row>
    <row r="47" spans="1:8">
      <c r="A47" s="43">
        <v>24</v>
      </c>
      <c r="B47" s="44"/>
      <c r="C47" s="73" t="s">
        <v>54</v>
      </c>
      <c r="D47" s="43" t="s">
        <v>6</v>
      </c>
      <c r="E47" s="46">
        <v>6</v>
      </c>
      <c r="G47" s="42"/>
      <c r="H47" s="42"/>
    </row>
    <row r="48" spans="1:8">
      <c r="A48" s="43">
        <v>25</v>
      </c>
      <c r="B48" s="44"/>
      <c r="C48" s="73" t="s">
        <v>55</v>
      </c>
      <c r="D48" s="43" t="s">
        <v>12</v>
      </c>
      <c r="E48" s="46">
        <v>4.5</v>
      </c>
      <c r="G48" s="42"/>
      <c r="H48" s="42"/>
    </row>
    <row r="49" spans="1:8">
      <c r="A49" s="43">
        <v>26</v>
      </c>
      <c r="B49" s="44"/>
      <c r="C49" s="75" t="s">
        <v>56</v>
      </c>
      <c r="D49" s="43" t="s">
        <v>25</v>
      </c>
      <c r="E49" s="46">
        <v>4.5</v>
      </c>
      <c r="G49" s="42"/>
      <c r="H49" s="42"/>
    </row>
    <row r="50" spans="1:8">
      <c r="A50" s="51"/>
      <c r="B50" s="52"/>
      <c r="C50" s="53"/>
      <c r="D50" s="51"/>
      <c r="E50" s="54"/>
    </row>
    <row r="51" spans="1:8" ht="83.25" customHeight="1">
      <c r="A51" s="89" t="s">
        <v>14</v>
      </c>
      <c r="B51" s="89"/>
      <c r="C51" s="89"/>
      <c r="D51" s="89"/>
      <c r="E51" s="89"/>
    </row>
    <row r="52" spans="1:8">
      <c r="A52" s="55"/>
      <c r="B52" s="55"/>
      <c r="C52" s="56"/>
      <c r="D52" s="56"/>
      <c r="E52" s="55"/>
    </row>
    <row r="53" spans="1:8">
      <c r="A53" s="55"/>
      <c r="B53" s="55"/>
      <c r="C53" s="57"/>
    </row>
    <row r="54" spans="1:8">
      <c r="A54" s="55"/>
      <c r="B54" s="55"/>
      <c r="C54" s="57"/>
    </row>
    <row r="55" spans="1:8">
      <c r="A55" s="37"/>
      <c r="B55" s="58"/>
      <c r="C55" s="59"/>
    </row>
    <row r="56" spans="1:8">
      <c r="A56" s="37"/>
      <c r="B56" s="60"/>
      <c r="C56" s="59"/>
    </row>
    <row r="57" spans="1:8">
      <c r="A57" s="61"/>
      <c r="B57" s="61"/>
      <c r="C57" s="61"/>
    </row>
    <row r="58" spans="1:8">
      <c r="A58" s="90"/>
      <c r="B58" s="90"/>
      <c r="C58" s="62"/>
    </row>
    <row r="59" spans="1:8">
      <c r="A59" s="61"/>
      <c r="B59" s="61"/>
      <c r="C59" s="61"/>
    </row>
    <row r="60" spans="1:8">
      <c r="A60" s="90"/>
      <c r="B60" s="90"/>
      <c r="C60" s="55"/>
    </row>
  </sheetData>
  <mergeCells count="16">
    <mergeCell ref="A6:E6"/>
    <mergeCell ref="A1:D1"/>
    <mergeCell ref="A2:D2"/>
    <mergeCell ref="A3:D3"/>
    <mergeCell ref="D7:E7"/>
    <mergeCell ref="A51:E51"/>
    <mergeCell ref="A58:B58"/>
    <mergeCell ref="A60:B60"/>
    <mergeCell ref="A8:A9"/>
    <mergeCell ref="B8:B9"/>
    <mergeCell ref="C8:C9"/>
    <mergeCell ref="D8:D9"/>
    <mergeCell ref="E8:E9"/>
    <mergeCell ref="A19:E19"/>
    <mergeCell ref="A30:E30"/>
    <mergeCell ref="A41:E41"/>
  </mergeCells>
  <printOptions horizontalCentered="1" verticalCentered="1"/>
  <pageMargins left="0.11811023622047245" right="0.11811023622047245" top="0.55118110236220474" bottom="0.23622047244094491" header="0.11811023622047245" footer="3.937007874015748E-2"/>
  <pageSetup paperSize="9" scale="75" orientation="portrait" horizontalDpi="2400" verticalDpi="2400" r:id="rId1"/>
  <headerFooter scaleWithDoc="0" alignWithMargins="0">
    <oddHeader>&amp;R&amp;A</oddHeader>
    <evenHeader>&amp;R&amp;A</evenHeader>
    <evenFooter>&amp;CLapa 5 no 8</evenFooter>
    <firstHeader>&amp;R&amp;A</firstHeader>
    <firstFooter>&amp;CLapa 11 no 15</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81"/>
  <sheetViews>
    <sheetView view="pageBreakPreview" topLeftCell="A58" zoomScale="110" zoomScaleNormal="100" zoomScaleSheetLayoutView="110" workbookViewId="0">
      <selection activeCell="D12" sqref="D12"/>
    </sheetView>
  </sheetViews>
  <sheetFormatPr defaultColWidth="9.140625" defaultRowHeight="12.75"/>
  <cols>
    <col min="1" max="1" width="4.7109375" style="61" customWidth="1"/>
    <col min="2" max="2" width="6.7109375" style="61" customWidth="1"/>
    <col min="3" max="3" width="50.7109375" style="61" customWidth="1"/>
    <col min="4" max="4" width="5.7109375" style="61" customWidth="1"/>
    <col min="5" max="5" width="8.7109375" style="61" customWidth="1"/>
    <col min="6" max="16384" width="9.140625" style="61"/>
  </cols>
  <sheetData>
    <row r="1" spans="1:5">
      <c r="A1" s="103" t="s">
        <v>152</v>
      </c>
      <c r="B1" s="103"/>
      <c r="C1" s="103"/>
      <c r="D1" s="103"/>
      <c r="E1" s="64"/>
    </row>
    <row r="2" spans="1:5" ht="13.9" customHeight="1">
      <c r="A2" s="103" t="s">
        <v>144</v>
      </c>
      <c r="B2" s="103"/>
      <c r="C2" s="103"/>
      <c r="D2" s="103"/>
    </row>
    <row r="3" spans="1:5" s="32" customFormat="1" ht="12.75" customHeight="1">
      <c r="A3" s="103" t="s">
        <v>145</v>
      </c>
      <c r="B3" s="103"/>
      <c r="C3" s="103"/>
      <c r="D3" s="103"/>
      <c r="E3" s="33"/>
    </row>
    <row r="4" spans="1:5" s="32" customFormat="1" ht="12.75" customHeight="1">
      <c r="A4" s="34"/>
      <c r="B4" s="65"/>
      <c r="D4" s="36"/>
      <c r="E4" s="33"/>
    </row>
    <row r="5" spans="1:5" s="32" customFormat="1" ht="12.75" customHeight="1">
      <c r="A5" s="34"/>
      <c r="B5" s="35"/>
      <c r="D5" s="36"/>
      <c r="E5" s="33"/>
    </row>
    <row r="6" spans="1:5" s="32" customFormat="1" ht="12.75" customHeight="1">
      <c r="A6" s="102" t="s">
        <v>23</v>
      </c>
      <c r="B6" s="102"/>
      <c r="C6" s="102"/>
      <c r="D6" s="102"/>
      <c r="E6" s="102"/>
    </row>
    <row r="7" spans="1:5" s="32" customFormat="1" ht="12.75" customHeight="1" thickBot="1">
      <c r="C7" s="105"/>
      <c r="D7" s="105"/>
      <c r="E7" s="105"/>
    </row>
    <row r="8" spans="1:5" ht="12.75" customHeight="1">
      <c r="A8" s="91" t="s">
        <v>1</v>
      </c>
      <c r="B8" s="93" t="s">
        <v>2</v>
      </c>
      <c r="C8" s="95" t="s">
        <v>3</v>
      </c>
      <c r="D8" s="97" t="s">
        <v>4</v>
      </c>
      <c r="E8" s="97" t="s">
        <v>5</v>
      </c>
    </row>
    <row r="9" spans="1:5" ht="60" customHeight="1" thickBot="1">
      <c r="A9" s="92"/>
      <c r="B9" s="94"/>
      <c r="C9" s="96"/>
      <c r="D9" s="98"/>
      <c r="E9" s="98"/>
    </row>
    <row r="10" spans="1:5" s="59" customFormat="1">
      <c r="A10" s="38"/>
      <c r="B10" s="39" t="s">
        <v>103</v>
      </c>
      <c r="C10" s="40" t="s">
        <v>102</v>
      </c>
      <c r="D10" s="38"/>
      <c r="E10" s="66"/>
    </row>
    <row r="11" spans="1:5" s="59" customFormat="1" ht="25.5">
      <c r="A11" s="43">
        <v>1</v>
      </c>
      <c r="B11" s="44" t="s">
        <v>8</v>
      </c>
      <c r="C11" s="45" t="s">
        <v>79</v>
      </c>
      <c r="D11" s="43" t="s">
        <v>30</v>
      </c>
      <c r="E11" s="67">
        <v>20</v>
      </c>
    </row>
    <row r="12" spans="1:5" s="59" customFormat="1" ht="25.5">
      <c r="A12" s="43">
        <v>2</v>
      </c>
      <c r="B12" s="44" t="s">
        <v>8</v>
      </c>
      <c r="C12" s="45" t="s">
        <v>80</v>
      </c>
      <c r="D12" s="43" t="s">
        <v>30</v>
      </c>
      <c r="E12" s="67">
        <v>20</v>
      </c>
    </row>
    <row r="13" spans="1:5" s="59" customFormat="1">
      <c r="A13" s="43">
        <v>3</v>
      </c>
      <c r="B13" s="44" t="s">
        <v>8</v>
      </c>
      <c r="C13" s="45" t="s">
        <v>81</v>
      </c>
      <c r="D13" s="43" t="s">
        <v>82</v>
      </c>
      <c r="E13" s="67">
        <v>60</v>
      </c>
    </row>
    <row r="14" spans="1:5" s="59" customFormat="1">
      <c r="A14" s="38"/>
      <c r="B14" s="39" t="s">
        <v>110</v>
      </c>
      <c r="C14" s="68" t="s">
        <v>107</v>
      </c>
      <c r="D14" s="38"/>
      <c r="E14" s="66"/>
    </row>
    <row r="15" spans="1:5" s="59" customFormat="1">
      <c r="A15" s="43">
        <v>4</v>
      </c>
      <c r="B15" s="44" t="s">
        <v>8</v>
      </c>
      <c r="C15" s="45" t="s">
        <v>59</v>
      </c>
      <c r="D15" s="43" t="s">
        <v>12</v>
      </c>
      <c r="E15" s="67">
        <v>2043</v>
      </c>
    </row>
    <row r="16" spans="1:5" s="59" customFormat="1">
      <c r="A16" s="38"/>
      <c r="B16" s="39" t="s">
        <v>111</v>
      </c>
      <c r="C16" s="68" t="s">
        <v>106</v>
      </c>
      <c r="D16" s="38"/>
      <c r="E16" s="66"/>
    </row>
    <row r="17" spans="1:5">
      <c r="A17" s="43"/>
      <c r="B17" s="44"/>
      <c r="C17" s="68" t="s">
        <v>58</v>
      </c>
      <c r="D17" s="43"/>
      <c r="E17" s="69"/>
    </row>
    <row r="18" spans="1:5">
      <c r="A18" s="43">
        <v>5</v>
      </c>
      <c r="B18" s="44" t="s">
        <v>8</v>
      </c>
      <c r="C18" s="45" t="s">
        <v>60</v>
      </c>
      <c r="D18" s="43" t="s">
        <v>30</v>
      </c>
      <c r="E18" s="67">
        <v>5969</v>
      </c>
    </row>
    <row r="19" spans="1:5" ht="25.5">
      <c r="A19" s="43">
        <v>6</v>
      </c>
      <c r="B19" s="44" t="s">
        <v>8</v>
      </c>
      <c r="C19" s="45" t="s">
        <v>61</v>
      </c>
      <c r="D19" s="43" t="s">
        <v>30</v>
      </c>
      <c r="E19" s="67">
        <v>4775</v>
      </c>
    </row>
    <row r="20" spans="1:5" ht="25.5">
      <c r="A20" s="43">
        <v>7</v>
      </c>
      <c r="B20" s="44" t="s">
        <v>8</v>
      </c>
      <c r="C20" s="45" t="s">
        <v>62</v>
      </c>
      <c r="D20" s="43" t="s">
        <v>30</v>
      </c>
      <c r="E20" s="67">
        <v>115</v>
      </c>
    </row>
    <row r="21" spans="1:5">
      <c r="A21" s="43">
        <v>8</v>
      </c>
      <c r="B21" s="44"/>
      <c r="C21" s="73" t="s">
        <v>108</v>
      </c>
      <c r="D21" s="43" t="s">
        <v>30</v>
      </c>
      <c r="E21" s="67">
        <f>E20</f>
        <v>115</v>
      </c>
    </row>
    <row r="22" spans="1:5">
      <c r="A22" s="43"/>
      <c r="B22" s="44"/>
      <c r="C22" s="40" t="s">
        <v>105</v>
      </c>
      <c r="D22" s="43"/>
      <c r="E22" s="67"/>
    </row>
    <row r="23" spans="1:5">
      <c r="A23" s="43">
        <v>9</v>
      </c>
      <c r="B23" s="44" t="s">
        <v>8</v>
      </c>
      <c r="C23" s="70" t="s">
        <v>98</v>
      </c>
      <c r="D23" s="43" t="s">
        <v>30</v>
      </c>
      <c r="E23" s="67">
        <v>660</v>
      </c>
    </row>
    <row r="24" spans="1:5">
      <c r="A24" s="43">
        <v>10</v>
      </c>
      <c r="B24" s="44" t="s">
        <v>8</v>
      </c>
      <c r="C24" s="70" t="s">
        <v>99</v>
      </c>
      <c r="D24" s="43" t="s">
        <v>30</v>
      </c>
      <c r="E24" s="67">
        <v>1850</v>
      </c>
    </row>
    <row r="25" spans="1:5" ht="25.5">
      <c r="A25" s="43">
        <v>11</v>
      </c>
      <c r="B25" s="44" t="s">
        <v>8</v>
      </c>
      <c r="C25" s="70" t="s">
        <v>100</v>
      </c>
      <c r="D25" s="43" t="s">
        <v>30</v>
      </c>
      <c r="E25" s="67">
        <v>90</v>
      </c>
    </row>
    <row r="26" spans="1:5">
      <c r="A26" s="43">
        <v>12</v>
      </c>
      <c r="B26" s="44" t="s">
        <v>8</v>
      </c>
      <c r="C26" s="45" t="s">
        <v>77</v>
      </c>
      <c r="D26" s="43" t="s">
        <v>25</v>
      </c>
      <c r="E26" s="67">
        <v>29200</v>
      </c>
    </row>
    <row r="27" spans="1:5" ht="25.5">
      <c r="A27" s="43">
        <v>13</v>
      </c>
      <c r="B27" s="44" t="s">
        <v>8</v>
      </c>
      <c r="C27" s="45" t="s">
        <v>78</v>
      </c>
      <c r="D27" s="43" t="s">
        <v>13</v>
      </c>
      <c r="E27" s="67">
        <v>1</v>
      </c>
    </row>
    <row r="28" spans="1:5">
      <c r="A28" s="43"/>
      <c r="B28" s="44"/>
      <c r="C28" s="40" t="s">
        <v>65</v>
      </c>
      <c r="D28" s="43"/>
      <c r="E28" s="67"/>
    </row>
    <row r="29" spans="1:5">
      <c r="A29" s="43">
        <v>14</v>
      </c>
      <c r="B29" s="44" t="s">
        <v>8</v>
      </c>
      <c r="C29" s="45" t="s">
        <v>66</v>
      </c>
      <c r="D29" s="43" t="s">
        <v>30</v>
      </c>
      <c r="E29" s="67">
        <v>30</v>
      </c>
    </row>
    <row r="30" spans="1:5">
      <c r="A30" s="43"/>
      <c r="B30" s="44"/>
      <c r="C30" s="40" t="s">
        <v>67</v>
      </c>
      <c r="D30" s="43"/>
      <c r="E30" s="67"/>
    </row>
    <row r="31" spans="1:5">
      <c r="A31" s="43">
        <v>15</v>
      </c>
      <c r="B31" s="44" t="s">
        <v>8</v>
      </c>
      <c r="C31" s="45" t="s">
        <v>68</v>
      </c>
      <c r="D31" s="43" t="s">
        <v>30</v>
      </c>
      <c r="E31" s="67">
        <v>5</v>
      </c>
    </row>
    <row r="32" spans="1:5">
      <c r="A32" s="43">
        <v>16</v>
      </c>
      <c r="B32" s="44" t="s">
        <v>8</v>
      </c>
      <c r="C32" s="45" t="s">
        <v>69</v>
      </c>
      <c r="D32" s="43" t="s">
        <v>25</v>
      </c>
      <c r="E32" s="67">
        <v>28</v>
      </c>
    </row>
    <row r="33" spans="1:5">
      <c r="A33" s="43">
        <v>17</v>
      </c>
      <c r="B33" s="44"/>
      <c r="C33" s="73" t="s">
        <v>101</v>
      </c>
      <c r="D33" s="43" t="s">
        <v>30</v>
      </c>
      <c r="E33" s="67">
        <v>4.2</v>
      </c>
    </row>
    <row r="34" spans="1:5">
      <c r="A34" s="43">
        <v>18</v>
      </c>
      <c r="B34" s="44" t="s">
        <v>8</v>
      </c>
      <c r="C34" s="45" t="s">
        <v>97</v>
      </c>
      <c r="D34" s="43" t="s">
        <v>30</v>
      </c>
      <c r="E34" s="67">
        <v>85</v>
      </c>
    </row>
    <row r="35" spans="1:5">
      <c r="A35" s="43"/>
      <c r="B35" s="71"/>
      <c r="C35" s="40" t="s">
        <v>115</v>
      </c>
      <c r="D35" s="43"/>
      <c r="E35" s="67"/>
    </row>
    <row r="36" spans="1:5">
      <c r="A36" s="43">
        <v>19</v>
      </c>
      <c r="B36" s="44" t="s">
        <v>8</v>
      </c>
      <c r="C36" s="45" t="s">
        <v>75</v>
      </c>
      <c r="D36" s="43" t="s">
        <v>25</v>
      </c>
      <c r="E36" s="67">
        <v>260</v>
      </c>
    </row>
    <row r="37" spans="1:5">
      <c r="A37" s="43">
        <v>20</v>
      </c>
      <c r="B37" s="44"/>
      <c r="C37" s="74" t="s">
        <v>86</v>
      </c>
      <c r="D37" s="43" t="s">
        <v>30</v>
      </c>
      <c r="E37" s="67">
        <v>78</v>
      </c>
    </row>
    <row r="38" spans="1:5">
      <c r="A38" s="38"/>
      <c r="B38" s="39" t="s">
        <v>112</v>
      </c>
      <c r="C38" s="40" t="s">
        <v>113</v>
      </c>
      <c r="D38" s="38"/>
      <c r="E38" s="66"/>
    </row>
    <row r="39" spans="1:5">
      <c r="A39" s="43"/>
      <c r="B39" s="71"/>
      <c r="C39" s="40" t="s">
        <v>116</v>
      </c>
      <c r="D39" s="43"/>
      <c r="E39" s="67"/>
    </row>
    <row r="40" spans="1:5">
      <c r="A40" s="43">
        <v>21</v>
      </c>
      <c r="B40" s="44" t="s">
        <v>8</v>
      </c>
      <c r="C40" s="45" t="s">
        <v>72</v>
      </c>
      <c r="D40" s="43" t="s">
        <v>25</v>
      </c>
      <c r="E40" s="67">
        <v>50</v>
      </c>
    </row>
    <row r="41" spans="1:5">
      <c r="A41" s="43">
        <v>22</v>
      </c>
      <c r="B41" s="44"/>
      <c r="C41" s="73" t="s">
        <v>87</v>
      </c>
      <c r="D41" s="43" t="s">
        <v>30</v>
      </c>
      <c r="E41" s="67">
        <v>7</v>
      </c>
    </row>
    <row r="42" spans="1:5">
      <c r="A42" s="43"/>
      <c r="B42" s="44"/>
      <c r="C42" s="40" t="s">
        <v>74</v>
      </c>
      <c r="D42" s="43"/>
      <c r="E42" s="67"/>
    </row>
    <row r="43" spans="1:5">
      <c r="A43" s="43">
        <v>23</v>
      </c>
      <c r="B43" s="44" t="s">
        <v>8</v>
      </c>
      <c r="C43" s="45" t="s">
        <v>76</v>
      </c>
      <c r="D43" s="43" t="s">
        <v>25</v>
      </c>
      <c r="E43" s="67">
        <v>202</v>
      </c>
    </row>
    <row r="44" spans="1:5">
      <c r="A44" s="43">
        <v>24</v>
      </c>
      <c r="B44" s="44"/>
      <c r="C44" s="73" t="s">
        <v>87</v>
      </c>
      <c r="D44" s="43" t="s">
        <v>30</v>
      </c>
      <c r="E44" s="67">
        <v>28</v>
      </c>
    </row>
    <row r="45" spans="1:5">
      <c r="A45" s="38"/>
      <c r="B45" s="39" t="s">
        <v>16</v>
      </c>
      <c r="C45" s="40" t="s">
        <v>67</v>
      </c>
      <c r="D45" s="38"/>
      <c r="E45" s="66"/>
    </row>
    <row r="46" spans="1:5">
      <c r="A46" s="43">
        <v>25</v>
      </c>
      <c r="B46" s="44" t="s">
        <v>8</v>
      </c>
      <c r="C46" s="45" t="s">
        <v>70</v>
      </c>
      <c r="D46" s="43" t="s">
        <v>12</v>
      </c>
      <c r="E46" s="67">
        <v>12</v>
      </c>
    </row>
    <row r="47" spans="1:5">
      <c r="A47" s="43">
        <v>26</v>
      </c>
      <c r="B47" s="44"/>
      <c r="C47" s="73" t="s">
        <v>83</v>
      </c>
      <c r="D47" s="43" t="s">
        <v>12</v>
      </c>
      <c r="E47" s="67">
        <v>12</v>
      </c>
    </row>
    <row r="48" spans="1:5">
      <c r="A48" s="43">
        <v>27</v>
      </c>
      <c r="B48" s="44" t="s">
        <v>8</v>
      </c>
      <c r="C48" s="45" t="s">
        <v>71</v>
      </c>
      <c r="D48" s="43" t="s">
        <v>12</v>
      </c>
      <c r="E48" s="67">
        <v>20</v>
      </c>
    </row>
    <row r="49" spans="1:5">
      <c r="A49" s="43">
        <v>28</v>
      </c>
      <c r="B49" s="44"/>
      <c r="C49" s="73" t="s">
        <v>84</v>
      </c>
      <c r="D49" s="43" t="s">
        <v>12</v>
      </c>
      <c r="E49" s="67">
        <v>20</v>
      </c>
    </row>
    <row r="50" spans="1:5">
      <c r="A50" s="38"/>
      <c r="B50" s="39" t="s">
        <v>114</v>
      </c>
      <c r="C50" s="40" t="s">
        <v>21</v>
      </c>
      <c r="D50" s="38"/>
      <c r="E50" s="47"/>
    </row>
    <row r="51" spans="1:5" ht="25.5">
      <c r="A51" s="43">
        <v>29</v>
      </c>
      <c r="B51" s="44" t="s">
        <v>8</v>
      </c>
      <c r="C51" s="45" t="s">
        <v>73</v>
      </c>
      <c r="D51" s="43" t="s">
        <v>25</v>
      </c>
      <c r="E51" s="67">
        <v>56</v>
      </c>
    </row>
    <row r="52" spans="1:5">
      <c r="A52" s="43">
        <v>30</v>
      </c>
      <c r="B52" s="44"/>
      <c r="C52" s="73" t="s">
        <v>85</v>
      </c>
      <c r="D52" s="43" t="s">
        <v>30</v>
      </c>
      <c r="E52" s="67">
        <v>9</v>
      </c>
    </row>
    <row r="53" spans="1:5" ht="25.5">
      <c r="A53" s="43">
        <v>31</v>
      </c>
      <c r="B53" s="44" t="s">
        <v>8</v>
      </c>
      <c r="C53" s="45" t="s">
        <v>94</v>
      </c>
      <c r="D53" s="43" t="s">
        <v>25</v>
      </c>
      <c r="E53" s="67">
        <v>52</v>
      </c>
    </row>
    <row r="54" spans="1:5" ht="38.25">
      <c r="A54" s="43">
        <v>32</v>
      </c>
      <c r="B54" s="44"/>
      <c r="C54" s="73" t="s">
        <v>95</v>
      </c>
      <c r="D54" s="43" t="s">
        <v>25</v>
      </c>
      <c r="E54" s="67">
        <f>E53</f>
        <v>52</v>
      </c>
    </row>
    <row r="55" spans="1:5">
      <c r="A55" s="43">
        <v>33</v>
      </c>
      <c r="B55" s="44"/>
      <c r="C55" s="73" t="s">
        <v>91</v>
      </c>
      <c r="D55" s="43" t="s">
        <v>93</v>
      </c>
      <c r="E55" s="67">
        <f>ROUND(E53*2.2/100,0)</f>
        <v>1</v>
      </c>
    </row>
    <row r="56" spans="1:5">
      <c r="A56" s="43"/>
      <c r="B56" s="44"/>
      <c r="C56" s="72" t="s">
        <v>63</v>
      </c>
      <c r="D56" s="43"/>
      <c r="E56" s="67"/>
    </row>
    <row r="57" spans="1:5" ht="25.5">
      <c r="A57" s="43">
        <v>34</v>
      </c>
      <c r="B57" s="44" t="s">
        <v>8</v>
      </c>
      <c r="C57" s="45" t="s">
        <v>119</v>
      </c>
      <c r="D57" s="43" t="s">
        <v>12</v>
      </c>
      <c r="E57" s="67">
        <v>810</v>
      </c>
    </row>
    <row r="58" spans="1:5">
      <c r="A58" s="43">
        <v>35</v>
      </c>
      <c r="B58" s="44"/>
      <c r="C58" s="73" t="s">
        <v>88</v>
      </c>
      <c r="D58" s="43" t="s">
        <v>92</v>
      </c>
      <c r="E58" s="67">
        <v>1350</v>
      </c>
    </row>
    <row r="59" spans="1:5">
      <c r="A59" s="43">
        <v>36</v>
      </c>
      <c r="B59" s="44"/>
      <c r="C59" s="73" t="s">
        <v>89</v>
      </c>
      <c r="D59" s="43" t="s">
        <v>30</v>
      </c>
      <c r="E59" s="67">
        <v>58</v>
      </c>
    </row>
    <row r="60" spans="1:5">
      <c r="A60" s="43">
        <v>37</v>
      </c>
      <c r="B60" s="44"/>
      <c r="C60" s="73" t="s">
        <v>90</v>
      </c>
      <c r="D60" s="43" t="s">
        <v>92</v>
      </c>
      <c r="E60" s="67">
        <v>8170</v>
      </c>
    </row>
    <row r="61" spans="1:5" ht="25.5">
      <c r="A61" s="43">
        <v>38</v>
      </c>
      <c r="B61" s="44" t="s">
        <v>8</v>
      </c>
      <c r="C61" s="45" t="s">
        <v>118</v>
      </c>
      <c r="D61" s="43" t="s">
        <v>12</v>
      </c>
      <c r="E61" s="67">
        <v>245</v>
      </c>
    </row>
    <row r="62" spans="1:5">
      <c r="A62" s="43">
        <v>39</v>
      </c>
      <c r="B62" s="44"/>
      <c r="C62" s="73" t="s">
        <v>88</v>
      </c>
      <c r="D62" s="43" t="s">
        <v>92</v>
      </c>
      <c r="E62" s="67">
        <v>410</v>
      </c>
    </row>
    <row r="63" spans="1:5">
      <c r="A63" s="43">
        <v>40</v>
      </c>
      <c r="B63" s="44"/>
      <c r="C63" s="74" t="s">
        <v>89</v>
      </c>
      <c r="D63" s="43" t="s">
        <v>30</v>
      </c>
      <c r="E63" s="67">
        <v>17</v>
      </c>
    </row>
    <row r="64" spans="1:5">
      <c r="A64" s="43">
        <v>41</v>
      </c>
      <c r="B64" s="44"/>
      <c r="C64" s="73" t="s">
        <v>90</v>
      </c>
      <c r="D64" s="43" t="s">
        <v>92</v>
      </c>
      <c r="E64" s="67">
        <v>2470</v>
      </c>
    </row>
    <row r="65" spans="1:5" ht="38.25">
      <c r="A65" s="43">
        <v>42</v>
      </c>
      <c r="B65" s="44" t="s">
        <v>8</v>
      </c>
      <c r="C65" s="45" t="s">
        <v>96</v>
      </c>
      <c r="D65" s="43" t="s">
        <v>25</v>
      </c>
      <c r="E65" s="67">
        <v>2985</v>
      </c>
    </row>
    <row r="66" spans="1:5" ht="38.25">
      <c r="A66" s="43">
        <v>43</v>
      </c>
      <c r="B66" s="44"/>
      <c r="C66" s="73" t="s">
        <v>95</v>
      </c>
      <c r="D66" s="43" t="s">
        <v>25</v>
      </c>
      <c r="E66" s="67">
        <f>E65</f>
        <v>2985</v>
      </c>
    </row>
    <row r="67" spans="1:5">
      <c r="A67" s="43">
        <v>44</v>
      </c>
      <c r="B67" s="44"/>
      <c r="C67" s="73" t="s">
        <v>91</v>
      </c>
      <c r="D67" s="43" t="s">
        <v>93</v>
      </c>
      <c r="E67" s="67">
        <f>ROUND(E65*2.15/100,0)</f>
        <v>64</v>
      </c>
    </row>
    <row r="68" spans="1:5" ht="25.5">
      <c r="A68" s="43">
        <v>45</v>
      </c>
      <c r="B68" s="44" t="s">
        <v>8</v>
      </c>
      <c r="C68" s="45" t="s">
        <v>64</v>
      </c>
      <c r="D68" s="43" t="s">
        <v>25</v>
      </c>
      <c r="E68" s="67">
        <v>17380</v>
      </c>
    </row>
    <row r="69" spans="1:5">
      <c r="A69" s="43">
        <v>46</v>
      </c>
      <c r="B69" s="44"/>
      <c r="C69" s="75" t="s">
        <v>91</v>
      </c>
      <c r="D69" s="43" t="s">
        <v>93</v>
      </c>
      <c r="E69" s="67">
        <f>ROUND(E68*2.5/100,0)</f>
        <v>435</v>
      </c>
    </row>
    <row r="70" spans="1:5">
      <c r="A70" s="51"/>
      <c r="B70" s="52"/>
      <c r="C70" s="53"/>
      <c r="D70" s="51"/>
      <c r="E70" s="54"/>
    </row>
    <row r="71" spans="1:5" ht="113.25" customHeight="1">
      <c r="A71" s="89" t="s">
        <v>141</v>
      </c>
      <c r="B71" s="89"/>
      <c r="C71" s="89"/>
      <c r="D71" s="89"/>
      <c r="E71" s="89"/>
    </row>
    <row r="72" spans="1:5">
      <c r="A72" s="55"/>
      <c r="B72" s="55"/>
      <c r="C72" s="55"/>
      <c r="D72" s="55"/>
      <c r="E72" s="55"/>
    </row>
    <row r="73" spans="1:5">
      <c r="A73" s="90"/>
      <c r="B73" s="90"/>
      <c r="C73" s="62"/>
      <c r="D73" s="56"/>
      <c r="E73" s="55"/>
    </row>
    <row r="74" spans="1:5">
      <c r="A74" s="55"/>
      <c r="B74" s="55"/>
      <c r="C74" s="57"/>
      <c r="D74" s="56"/>
      <c r="E74" s="55"/>
    </row>
    <row r="75" spans="1:5">
      <c r="A75" s="55"/>
      <c r="B75" s="55"/>
      <c r="C75" s="57"/>
      <c r="D75" s="56"/>
      <c r="E75" s="55"/>
    </row>
    <row r="76" spans="1:5">
      <c r="A76" s="37"/>
      <c r="B76" s="58"/>
      <c r="C76" s="59"/>
      <c r="D76" s="59"/>
      <c r="E76" s="59"/>
    </row>
    <row r="77" spans="1:5">
      <c r="A77" s="37"/>
      <c r="B77" s="60"/>
      <c r="C77" s="59"/>
      <c r="D77" s="59"/>
      <c r="E77" s="59"/>
    </row>
    <row r="79" spans="1:5">
      <c r="C79" s="62"/>
    </row>
    <row r="81" spans="1:3">
      <c r="A81" s="90"/>
      <c r="B81" s="90"/>
      <c r="C81" s="55"/>
    </row>
  </sheetData>
  <mergeCells count="13">
    <mergeCell ref="A6:E6"/>
    <mergeCell ref="A1:D1"/>
    <mergeCell ref="A2:D2"/>
    <mergeCell ref="A3:D3"/>
    <mergeCell ref="A71:E71"/>
    <mergeCell ref="A73:B73"/>
    <mergeCell ref="A81:B81"/>
    <mergeCell ref="C7:E7"/>
    <mergeCell ref="A8:A9"/>
    <mergeCell ref="B8:B9"/>
    <mergeCell ref="C8:C9"/>
    <mergeCell ref="D8:D9"/>
    <mergeCell ref="E8:E9"/>
  </mergeCells>
  <printOptions horizontalCentered="1"/>
  <pageMargins left="0.15748031496062992" right="7.874015748031496E-2" top="1.1811023622047245" bottom="0.27559055118110237" header="7.874015748031496E-2" footer="7.874015748031496E-2"/>
  <pageSetup paperSize="9" scale="95" orientation="portrait" r:id="rId1"/>
  <headerFooter alignWithMargins="0">
    <oddHeader>&amp;R&amp;A</oddHeader>
    <evenHeader>&amp;R&amp;A</evenHeader>
    <evenFooter>&amp;CLapa 7 no 8</evenFooter>
    <firstHeader>&amp;C&amp;A</firstHeader>
    <firstFooter>&amp;CLapa 6 no 8</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Kopsavilkuma aprēķins</vt:lpstr>
      <vt:lpstr>TS</vt:lpstr>
      <vt:lpstr>DT </vt:lpstr>
      <vt:lpstr>'DT '!Print_Area</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2018-03-21T08:23:29Z</dcterms:modified>
</cp:coreProperties>
</file>