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25"/>
  <workbookPr defaultThemeVersion="124226"/>
  <mc:AlternateContent xmlns:mc="http://schemas.openxmlformats.org/markup-compatibility/2006">
    <mc:Choice Requires="x15">
      <x15ac:absPath xmlns:x15ac="http://schemas.microsoft.com/office/spreadsheetml/2010/11/ac" url="P:\iepirkumi\iepirkumi\ERAF_iepirkumi\VBOP_2018_137_ERAF_VATP6_stavlaukums\Nolikums\Skaidrojumi_grozijumi\"/>
    </mc:Choice>
  </mc:AlternateContent>
  <xr:revisionPtr revIDLastSave="0" documentId="13_ncr:1_{E55E07DE-198D-4F62-89A5-5DC9BAF2C79A}" xr6:coauthVersionLast="34" xr6:coauthVersionMax="34" xr10:uidLastSave="{00000000-0000-0000-0000-000000000000}"/>
  <bookViews>
    <workbookView xWindow="0" yWindow="0" windowWidth="23040" windowHeight="9075" tabRatio="724" xr2:uid="{00000000-000D-0000-FFFF-FFFF00000000}"/>
  </bookViews>
  <sheets>
    <sheet name="Koptame" sheetId="2" r:id="rId1"/>
    <sheet name="kops1" sheetId="48" r:id="rId2"/>
    <sheet name="1,1" sheetId="9" r:id="rId3"/>
    <sheet name="1.2" sheetId="50" r:id="rId4"/>
    <sheet name="1.3" sheetId="51" r:id="rId5"/>
    <sheet name="kops2" sheetId="33" r:id="rId6"/>
    <sheet name="2.1" sheetId="34" r:id="rId7"/>
    <sheet name="2.2" sheetId="35" r:id="rId8"/>
    <sheet name="kops3" sheetId="41" r:id="rId9"/>
    <sheet name="3.1" sheetId="42" r:id="rId10"/>
    <sheet name="3.2" sheetId="43" r:id="rId11"/>
    <sheet name="3.3" sheetId="47" r:id="rId12"/>
    <sheet name="kops4" sheetId="53" r:id="rId13"/>
    <sheet name="4.1" sheetId="52" r:id="rId14"/>
  </sheets>
  <externalReferences>
    <externalReference r:id="rId15"/>
    <externalReference r:id="rId16"/>
  </externalReferences>
  <definedNames>
    <definedName name="_xlnm._FilterDatabase" localSheetId="7" hidden="1">'2.2'!$C$1:$C$58</definedName>
    <definedName name="_xlnm._FilterDatabase" localSheetId="9" hidden="1">'3.1'!$D$1:$D$57</definedName>
    <definedName name="_xlnm._FilterDatabase" localSheetId="10" hidden="1">'3.2'!$D$1:$D$42</definedName>
    <definedName name="_xlnm._FilterDatabase" localSheetId="11" hidden="1">'3.3'!$C$1:$C$67</definedName>
    <definedName name="A">'[1]2'!$A$1</definedName>
    <definedName name="P" localSheetId="2">#REF!</definedName>
    <definedName name="P" localSheetId="3">#REF!</definedName>
    <definedName name="P" localSheetId="4">#REF!</definedName>
    <definedName name="P" localSheetId="6">#REF!</definedName>
    <definedName name="P" localSheetId="7">#REF!</definedName>
    <definedName name="P" localSheetId="9">#REF!</definedName>
    <definedName name="P" localSheetId="10">#REF!</definedName>
    <definedName name="P" localSheetId="11">#REF!</definedName>
    <definedName name="P" localSheetId="13">#REF!</definedName>
    <definedName name="P" localSheetId="1">#REF!</definedName>
    <definedName name="P" localSheetId="5">#REF!</definedName>
    <definedName name="P" localSheetId="8">#REF!</definedName>
    <definedName name="P" localSheetId="12">#REF!</definedName>
    <definedName name="P">#REF!</definedName>
    <definedName name="_xlnm.Print_Area" localSheetId="2">'1,1'!$A$1:$D$72</definedName>
    <definedName name="_xlnm.Print_Area" localSheetId="3">'1.2'!$A$1:$D$44</definedName>
    <definedName name="_xlnm.Print_Area" localSheetId="4">'1.3'!$A$1:$D$43</definedName>
    <definedName name="_xlnm.Print_Area" localSheetId="6">'2.1'!$A$1:$E$42</definedName>
    <definedName name="_xlnm.Print_Area" localSheetId="7">'2.2'!$A$1:$D$51</definedName>
    <definedName name="_xlnm.Print_Area" localSheetId="9">'3.1'!$A$1:$E$50</definedName>
    <definedName name="_xlnm.Print_Area" localSheetId="10">'3.2'!$A$1:$E$35</definedName>
    <definedName name="_xlnm.Print_Area" localSheetId="11">'3.3'!$A$1:$D$60</definedName>
    <definedName name="_xlnm.Print_Area" localSheetId="13">'4.1'!$A$1:$E$31</definedName>
    <definedName name="_xlnm.Print_Area" localSheetId="1">kops1!$A$1:$I$32</definedName>
    <definedName name="_xlnm.Print_Area" localSheetId="5">kops2!$A$1:$I$30</definedName>
    <definedName name="_xlnm.Print_Area" localSheetId="8">kops3!$A$1:$I$30</definedName>
    <definedName name="_xlnm.Print_Area" localSheetId="12">kops4!$A$1:$I$27</definedName>
    <definedName name="_xlnm.Print_Area" localSheetId="0">Koptame!$A$1:$D$25</definedName>
    <definedName name="_xlnm.Print_Titles" localSheetId="2">'1,1'!$8:$9</definedName>
    <definedName name="_xlnm.Print_Titles" localSheetId="3">'1.2'!$8:$9</definedName>
    <definedName name="_xlnm.Print_Titles" localSheetId="4">'1.3'!$9:$10</definedName>
    <definedName name="_xlnm.Print_Titles" localSheetId="6">'2.1'!$7:$8</definedName>
    <definedName name="_xlnm.Print_Titles" localSheetId="7">'2.2'!$8:$9</definedName>
    <definedName name="_xlnm.Print_Titles" localSheetId="9">'3.1'!$8:$9</definedName>
    <definedName name="_xlnm.Print_Titles" localSheetId="10">'3.2'!$8:$9</definedName>
    <definedName name="_xlnm.Print_Titles" localSheetId="11">'3.3'!$8:$9</definedName>
    <definedName name="_xlnm.Print_Titles" localSheetId="13">'4.1'!$8:$9</definedName>
    <definedName name="_xlnm.Print_Titles" localSheetId="1">kops1!$18:$19</definedName>
    <definedName name="_xlnm.Print_Titles" localSheetId="5">kops2!$18:$19</definedName>
    <definedName name="_xlnm.Print_Titles" localSheetId="8">kops3!$17:$18</definedName>
    <definedName name="_xlnm.Print_Titles" localSheetId="12">kops4!$17:$18</definedName>
  </definedName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10" i="9" l="1"/>
  <c r="A6" i="48"/>
  <c r="A6" i="53" l="1"/>
  <c r="C37" i="53"/>
  <c r="C36" i="53"/>
  <c r="B35" i="53"/>
  <c r="C31" i="53"/>
  <c r="C30" i="53"/>
  <c r="G14" i="53"/>
  <c r="C10" i="53"/>
  <c r="C9" i="53"/>
  <c r="C8" i="53"/>
  <c r="B10" i="52" l="1"/>
  <c r="B11" i="51" l="1"/>
  <c r="B10" i="50" l="1"/>
  <c r="G15" i="48" l="1"/>
  <c r="C10" i="48"/>
  <c r="C9" i="48"/>
  <c r="C8" i="48"/>
  <c r="A6" i="41"/>
  <c r="A60" i="47" l="1"/>
  <c r="B10" i="47"/>
  <c r="A35" i="43"/>
  <c r="B10" i="43"/>
  <c r="A50" i="42"/>
  <c r="B10" i="42"/>
  <c r="G14" i="41"/>
  <c r="C10" i="41"/>
  <c r="C9" i="41"/>
  <c r="C8" i="41"/>
  <c r="A51" i="35" l="1"/>
  <c r="A42" i="34"/>
  <c r="A6" i="33"/>
  <c r="B10" i="35"/>
  <c r="B9" i="34"/>
  <c r="C39" i="33"/>
  <c r="C38" i="33"/>
  <c r="B37" i="33"/>
  <c r="C33" i="33"/>
  <c r="C32" i="33"/>
  <c r="G15" i="33"/>
  <c r="C10" i="33"/>
  <c r="C9" i="33"/>
  <c r="C8" i="33"/>
  <c r="H15" i="48" l="1"/>
  <c r="D21" i="2" l="1"/>
</calcChain>
</file>

<file path=xl/sharedStrings.xml><?xml version="1.0" encoding="utf-8"?>
<sst xmlns="http://schemas.openxmlformats.org/spreadsheetml/2006/main" count="794" uniqueCount="350">
  <si>
    <t>Būvniecības koptāme</t>
  </si>
  <si>
    <t>Objekta nosaukums</t>
  </si>
  <si>
    <t xml:space="preserve">Būves nosaukums: </t>
  </si>
  <si>
    <t xml:space="preserve">Objekta adrese: </t>
  </si>
  <si>
    <t>Kopējā darbietilpība, c/h</t>
  </si>
  <si>
    <t>Nr.p.k.</t>
  </si>
  <si>
    <t>Kods, tāmes Nr.</t>
  </si>
  <si>
    <t>Tai skaitā</t>
  </si>
  <si>
    <t>Darbietilpība (c/h)</t>
  </si>
  <si>
    <t>Kopā</t>
  </si>
  <si>
    <t>Kopā bez PVN</t>
  </si>
  <si>
    <t>Mērvienība</t>
  </si>
  <si>
    <t>Daudzums</t>
  </si>
  <si>
    <t xml:space="preserve">Objekta nosaukums: </t>
  </si>
  <si>
    <t>Peļņa</t>
  </si>
  <si>
    <t>m2</t>
  </si>
  <si>
    <t>Virsizdevumi</t>
  </si>
  <si>
    <t>Kopsav.tāmes Nr</t>
  </si>
  <si>
    <t>PVN 21 %</t>
  </si>
  <si>
    <t>Kopā būvniecības izmaksas</t>
  </si>
  <si>
    <t>tai skaitā darba aizsardzība</t>
  </si>
  <si>
    <t xml:space="preserve"> Būvuzņēmējam jādod pilna apjoma tendera cenu piedāvājums, ieskaitot palīgdarbus  un materiālus, kas nav uzrādīti tāmē, apjomu sarakstā un projektā, bet ir nepieciešami projektētā būvobjekta izbūvei un nodošanai ekspluatācijā.</t>
  </si>
  <si>
    <t>Par kopējo summu, euro</t>
  </si>
  <si>
    <t>Tāmes izmaksas (euro)</t>
  </si>
  <si>
    <t>darba alga (euro)</t>
  </si>
  <si>
    <t>materiāli (euro)</t>
  </si>
  <si>
    <t>mehānismi (euro)</t>
  </si>
  <si>
    <t>Objekta izmaksas            (euro)</t>
  </si>
  <si>
    <t>Kopsavilkuma aprēķini pa darbu vai konstruktīvo elementu veidiem Nr. 1</t>
  </si>
  <si>
    <t>Kopsavilkuma aprēķini pa darbu vai konstruktīvo elementu veidiem Nr. 2</t>
  </si>
  <si>
    <t>būvizstrādājumi (euro)</t>
  </si>
  <si>
    <t>Būvdarbu veids vai konstruktīvā elementa nosaukums</t>
  </si>
  <si>
    <t>Būvdarbu nosaukums</t>
  </si>
  <si>
    <t>Ventspils Augsto tehnoloģiju parks</t>
  </si>
  <si>
    <t>kpl</t>
  </si>
  <si>
    <t>Betona bruģakmens seguma izbūve 80 mm</t>
  </si>
  <si>
    <t>Betona bruģakmens seguma izbūve 60 mm</t>
  </si>
  <si>
    <t>m</t>
  </si>
  <si>
    <t>gb.</t>
  </si>
  <si>
    <t>gb</t>
  </si>
  <si>
    <t xml:space="preserve">Ārējā lietus kanalizācija </t>
  </si>
  <si>
    <t>ELT,teritorijas apgaismojums</t>
  </si>
  <si>
    <t>Pašteces lietus kanalizācijas cauruļvads no PP, ieguldes klase SN8(T8)</t>
  </si>
  <si>
    <t>OD160</t>
  </si>
  <si>
    <t>Smilts pabērums zem cauruļvada</t>
  </si>
  <si>
    <t>h=15cm</t>
  </si>
  <si>
    <t>m3</t>
  </si>
  <si>
    <t>Smilts apbērums un uzbērums virs cauruļvada</t>
  </si>
  <si>
    <t>h=Ø+20cm</t>
  </si>
  <si>
    <t>Trases nospraušana</t>
  </si>
  <si>
    <t>Projektējamo komunikāciju šķērsošana</t>
  </si>
  <si>
    <t>Tranšejas rakšana</t>
  </si>
  <si>
    <t>Tranšejas aizbēršana ar jaunu pievestu grunti (smilšaina grunts, filtrācijas koeficents K&gt;0,4m/dnn.</t>
  </si>
  <si>
    <t>Liekās grunts aizvešana uz pasūtītāja norādīto vietu</t>
  </si>
  <si>
    <t>Cauruļvadu CCTV inspekcija</t>
  </si>
  <si>
    <t>Izpilddokumentācijas izgatavošana un saskaņošana</t>
  </si>
  <si>
    <t xml:space="preserve"> Apgaismes KL</t>
  </si>
  <si>
    <t>Tranšejas rakšana un aizbēršana viena līdz divu kabeļu (caurules) gūldīšanai 0,7m dziļumā</t>
  </si>
  <si>
    <t>Tranšejas rakšana un aizbēršana viena līdz divu kabeļu (caurules) gūldīšanai 1m dziļumā</t>
  </si>
  <si>
    <t>Tranšejas rakšana un aizbēršana viena līdz divu kabeļu (caurules) gūldīšanai 0.7m dziļumā ar rokām</t>
  </si>
  <si>
    <t>Kabeļu aizsargcaurules d=līdz 110 mm ieguldīšana gatavā tranšejā (1250N)</t>
  </si>
  <si>
    <t>Kabeļu aizsargcaurules d=līdz 110 mm ieguldīšana gatavā tranšejā (450N)</t>
  </si>
  <si>
    <t>ZS kabeļa līdz 35 mm2 ievēršana caurulē (1250N)</t>
  </si>
  <si>
    <t>ZS kabeļa līdz 35 mm2 ievēršana caurulē (450N)</t>
  </si>
  <si>
    <t xml:space="preserve">ZS plastmasas izolācijas kabeļa līdz 35 mm2 gala apdare </t>
  </si>
  <si>
    <t>ZS kabeļlīnijas pievienošana (atvienošana)</t>
  </si>
  <si>
    <t>pievien.</t>
  </si>
  <si>
    <t>Gaismekļa montāža balstā H=8m</t>
  </si>
  <si>
    <t>Kabelis AXMK 4x25</t>
  </si>
  <si>
    <t>Kabelis Profit ML 3x1.5</t>
  </si>
  <si>
    <t>Aizsargcaurule PEHD 1250N D=75mm [Evocab SUPER HARD]</t>
  </si>
  <si>
    <t>Aizsargcaurule PEHD 450N D=75mm [Evocab FLEX]</t>
  </si>
  <si>
    <t>Brīdinājuma lenta KABELIS 1kV</t>
  </si>
  <si>
    <t>Stabs ielas, konisks 6,5m (6m virs zemes) cinkots (Ø60, Ø154)</t>
  </si>
  <si>
    <t>Konsole L-veida 2/1/15 (Hv/V/leņķis) cinkota</t>
  </si>
  <si>
    <t>Pamats 6m, 8m augstiem stabiem 295kg P-1.3</t>
  </si>
  <si>
    <t>Gumijas blīve 4-10m koniskam stabam GB-RG</t>
  </si>
  <si>
    <t>Apgaismojuma savienojuma spaile bez drošinātāja</t>
  </si>
  <si>
    <t>Automātslēdzis  iC60N   1p C 3A</t>
  </si>
  <si>
    <t>Palīgmateriāli</t>
  </si>
  <si>
    <t>EPL vai sarkanās līnijas nospraušana</t>
  </si>
  <si>
    <t>km</t>
  </si>
  <si>
    <t>EPL digitālā uzmērīšana</t>
  </si>
  <si>
    <t>Rakšanas atļaujas saņemšana</t>
  </si>
  <si>
    <t>Nodeva par Būvatļaujas nodošanu</t>
  </si>
  <si>
    <t>Tāme sastādīta 2018.gada tirgus cenās, pamatojoties uz SIA „Baltex Group” būvprojekta rasējumiem un darbu apjomiem</t>
  </si>
  <si>
    <t>Ģeotekstila S16NW ieklāšana</t>
  </si>
  <si>
    <t>OD250</t>
  </si>
  <si>
    <t>D1400 L=8,45 m</t>
  </si>
  <si>
    <t>Smilšaina grunts, filtrācijas koeficents K&gt;0,4m/dnn.</t>
  </si>
  <si>
    <t>Cauruļvadu montāža tranšejā</t>
  </si>
  <si>
    <t>Plastmasas akas montāža</t>
  </si>
  <si>
    <t>Plastmasas gūliju montāža</t>
  </si>
  <si>
    <t>Attīrīšanas iekārtu montāža</t>
  </si>
  <si>
    <t>OD200</t>
  </si>
  <si>
    <t>Aizsargcaurule PEHD 750N D=160mm dalīta [Evocab SPLIT]</t>
  </si>
  <si>
    <t>Kabeļu aizsargcaurules d=līdz 110 mm ieguldīšana gatavā tranšejā (1250N dalīta)</t>
  </si>
  <si>
    <t>Aizsargcaurule PEHD 750N D=75mm dalīta [Evocab SPLIT]</t>
  </si>
  <si>
    <t>Grāvja aizbēršana</t>
  </si>
  <si>
    <t>I.Sagatavošanas darbi</t>
  </si>
  <si>
    <t>II.Zemes darbi</t>
  </si>
  <si>
    <t>Uzbēruma veidošana (lielākais pieļaujamais organisko piejaukumu daudzums uzbēruma veidošanā izmantojamai gruntij - 2% no masas)</t>
  </si>
  <si>
    <t>Zemes klātnes profilēšana</t>
  </si>
  <si>
    <t>II.Celtniecības darbi</t>
  </si>
  <si>
    <t>Betona bruģakmens UNI COLOC 80 mm melns vai ekvivalents</t>
  </si>
  <si>
    <t>Betona apmale BR 100.30.15 uzstādīšana uz betona C16/20 pamata</t>
  </si>
  <si>
    <t>Betona apmale BR 100.22.15 uzstādīšana uz betona C16/20 pamata</t>
  </si>
  <si>
    <t>Betona apmale BR 100.20.8 uzstādīšana uz betona C16/20 pamata</t>
  </si>
  <si>
    <t>IV.Ceļa horizontālie apzīmējumi</t>
  </si>
  <si>
    <t>V.Ceļa zīmes</t>
  </si>
  <si>
    <t>Uzstādīt ceļa zīmes Nr. 206</t>
  </si>
  <si>
    <t>Uzstādīt ceļa zīmes Nr. 537</t>
  </si>
  <si>
    <t>Uzstādīt ceļa zīmes Nr. 844</t>
  </si>
  <si>
    <t>VI.Aprīkojums</t>
  </si>
  <si>
    <t xml:space="preserve">Atkritumu urnasContenur "Milenium 80 L Cowl Top" </t>
  </si>
  <si>
    <t>Uzstādīt ceļa zīmju metāla balstus</t>
  </si>
  <si>
    <t>Salizturīgā dren.smilts slāņa kf=1m/dnn izbūve  h min=40 cm blīvā veidā</t>
  </si>
  <si>
    <t>Zaļās zonas nostiprināšana ar melnzemi 10cm biezumā, apsējot ar zālāju</t>
  </si>
  <si>
    <t>Apaļakmens segums</t>
  </si>
  <si>
    <t>Uzstādīt ceļa zīmes Nr. 806</t>
  </si>
  <si>
    <t>Darbu izmaksas</t>
  </si>
  <si>
    <t>Apgaismojuma balsta montāža ar konsoli H=8m</t>
  </si>
  <si>
    <t>Dalīta gala apdare ar līmi SEH4 4x35-15mm; 4x6-35mm²</t>
  </si>
  <si>
    <t xml:space="preserve"> DIN sliede 3mod. Montāžai balstā</t>
  </si>
  <si>
    <t>objekts</t>
  </si>
  <si>
    <t>Materiāla izmaksas</t>
  </si>
  <si>
    <t>Citas izmaksas</t>
  </si>
  <si>
    <t>Lietus kanalizācijas sistēma K2 (materiāli)</t>
  </si>
  <si>
    <t>OD315</t>
  </si>
  <si>
    <t>5,4</t>
  </si>
  <si>
    <t>38,9</t>
  </si>
  <si>
    <t>34,2</t>
  </si>
  <si>
    <t>Ø425</t>
  </si>
  <si>
    <t>Lietusūdeņu attīrīšanas iekārtas (20/60 l/s) ar smilšu un naftas produktu atdalītāju EuroPEK ROO Superkombi NS20/60/4000 ar tehniskajām apkalpes akām, ķeta peldošā tipa vākiem, slodzes klase 40t.,kāpnēm ventilācijas izvadiem, smilšu un naftas produktu līmeņa signalizācijas komplekts SET2000 un iekārtas apvedlīniju, dzelsbetona pamatu plātni (9100x1810) (betons C25/30armatūra: d12 #200) ar enkurskrūvēm HILTI HAS M20x125 ar cilpuzgriezni M20 un sintētiskajām štropēm, saskaņā ar iekārtu ražotāja norādījumiem un signāla kabeļa pieslēgumu.</t>
  </si>
  <si>
    <t>Lietus kanalizācijas sistēma K2 (darbu apjomi)</t>
  </si>
  <si>
    <t>vietas</t>
  </si>
  <si>
    <t>Smilts pabēruma ieklāšana un blietēšana</t>
  </si>
  <si>
    <t>Smilts uzbēruma ieklāšana</t>
  </si>
  <si>
    <t>Pieslēgums pie esošā kanalizācijas atzara ar aku.</t>
  </si>
  <si>
    <t>Grunts ūdens līmeņa atsūknēšana</t>
  </si>
  <si>
    <t>Esošā d400 kanalizācijas cauruļvada aizmūrēšana</t>
  </si>
  <si>
    <t>Lietus ūdens uztvērējaka - PE gūlija D425, ar nosēddaļu 0,5m komplektā ar pamatni, augstuma regulējošo cauruli, blīvgumiju, manžeti, teleskopu, peldošā tipa restoto vāku taisnstūrveida 0,5x0,5, 40tn, vāka rāmi ar enģēm. Dziļumā no 1,13m - 1,36m</t>
  </si>
  <si>
    <t>Šķembu maisījums 0/56 stāvlaukumam un brauktuvēm 15cm</t>
  </si>
  <si>
    <t>Šķembu maisījums 0/45 stāvlaukumam un brauktuvēm 10cm</t>
  </si>
  <si>
    <t>Salizturīgās kārtas izbūve ietvēm 30cm</t>
  </si>
  <si>
    <t>Šķembu maisījums 0/45 ietvēm 15cm</t>
  </si>
  <si>
    <t>Betona bruģakmens ietvēm "TAISNSTŪRIS T-6" sarkans</t>
  </si>
  <si>
    <t xml:space="preserve">Betona bruģakmens ietvēm "TAISNSTŪRIS T-6" brūns </t>
  </si>
  <si>
    <t xml:space="preserve">Betona bruģakmens ietvēm "TAISNSTŪRIS T-6" pelēks </t>
  </si>
  <si>
    <t>Betona bruģakmens ietvēm "TAISNSTŪRIS T-6" dzeltens ar balto cementu</t>
  </si>
  <si>
    <t>Slīpo ietvju - ceļa apmaļu komplekts (1 labā + 1 kreisā) BR100.30/22.15</t>
  </si>
  <si>
    <t>Ābeles izrakšana  un pārstādīšana</t>
  </si>
  <si>
    <t>Brauktuve un stāvlaukums</t>
  </si>
  <si>
    <t>Ietve</t>
  </si>
  <si>
    <t>Izsiju maisījums 0/8  brauktuvēm 3 - 5cm</t>
  </si>
  <si>
    <t>Izsiju maisījums 0/8 ietvēm  3 - 5cm</t>
  </si>
  <si>
    <t>Apzaļumošana</t>
  </si>
  <si>
    <t>Ietves betona apmales demontāža un transportēšana uz pasūtītāja norādīto atbērtni Saules ielā 143, Ventspilī</t>
  </si>
  <si>
    <t>Ceļa betona apmales demontāža un transportēšana uz pasūtītāja norādīto atbērtni Saules ielā 143, Ventspilī</t>
  </si>
  <si>
    <t>Gultnes veidošana (ierakums), lieko grunti (1100m³) transportējot uz pasūtītāja norādīto atbērtni Saules ielā 143, Ventspilī</t>
  </si>
  <si>
    <t>Betona bruģakmens "NOSTALITH-L" melns</t>
  </si>
  <si>
    <t xml:space="preserve">Betona bruģakmens "NOSTALITH-L" sarkans </t>
  </si>
  <si>
    <t>Salizturīgās kārtas izbūve hmin=30cm</t>
  </si>
  <si>
    <t>Šķembu maisījums 0/45 h=15cm</t>
  </si>
  <si>
    <t>Apaļakmens ar nogulumiežu nesaistītu minerālmateriāla maisījuma pildījumu fr.0/8 h=~15cm</t>
  </si>
  <si>
    <t>Horizontālais marķējums  ar krāsu nepārtraukta līnija Nr. 942</t>
  </si>
  <si>
    <t>Auguzemes noņemšana vid. 15cm biezumā (250m3)un transportēšana uz pasūtītāja norādīto atbērtni Saules ielā 143, Ventspilī</t>
  </si>
  <si>
    <t>Grāvja caurtekas gala aizbetonēšana</t>
  </si>
  <si>
    <t>m³</t>
  </si>
  <si>
    <t>Grunts pārstrādes izdevumi atbērtnē</t>
  </si>
  <si>
    <t>Kokauga stāda bedres sagatavošana ar augsni</t>
  </si>
  <si>
    <t>Kokauga stāda bedres rakšana</t>
  </si>
  <si>
    <t>Tilia Tomentosa(Sudraba liepa) h=2,5m stādīšana</t>
  </si>
  <si>
    <t>3 virpotu impregnētu koka balstu nostiprināšana</t>
  </si>
  <si>
    <t>Koka stumbra piestiprināšana ar elastīgo lentu</t>
  </si>
  <si>
    <t>Apdobes apberšana ar mulču 10cm biezumā</t>
  </si>
  <si>
    <t>m²</t>
  </si>
  <si>
    <t>kpl.</t>
  </si>
  <si>
    <t>Ārējais ūdensvads</t>
  </si>
  <si>
    <t>Ārējā sadzīves kanalizācija</t>
  </si>
  <si>
    <t>Arējie siltumtīkli</t>
  </si>
  <si>
    <t>Materiāli</t>
  </si>
  <si>
    <t>Izolētas caurules Ø114/225</t>
  </si>
  <si>
    <t>Elektrometināmas tērauda caurules Ø114.3x4.5</t>
  </si>
  <si>
    <t>Izolēts paralēlais T-atzars Ø114/225 caurulei Ø168/250</t>
  </si>
  <si>
    <t>Izolēts vārsts Dn32 ar servisa krānu Dn50 (no nerūsējošā tērauda) Ø114/225, H=0,525m (ūdens izlaidei)</t>
  </si>
  <si>
    <t>PE monolīta gludsienu teleskopa caurule Dn/OD 160 mm, ķeta rāmis ar vāku Dn 160 mm, iebūves klase D400 (40t)</t>
  </si>
  <si>
    <t>Cauruļvadu savienojuma termonosēdošā uzmava Ø114/225 caurulei komplektā ar 2 termonosēdošām manžetēm, PUR putu komponentes</t>
  </si>
  <si>
    <t>Cauruļvadu savienojuma termonosēdošā uzmava Ø168/250 caurulei komplektā ar 2 termonosēdošām manžetēm, PUR putu komponentes</t>
  </si>
  <si>
    <t>Izolēts līkums Ø114/225 90° (L1=1000mm; L2=1000mm)</t>
  </si>
  <si>
    <t>Kompensācijas spilvenis</t>
  </si>
  <si>
    <t xml:space="preserve">Betons </t>
  </si>
  <si>
    <t>Metināšanas materiāli</t>
  </si>
  <si>
    <t>Pārējie materiāli, palīgmateriāli</t>
  </si>
  <si>
    <t>Elektrokabeļu aizsargcaurule Arot PS110</t>
  </si>
  <si>
    <t>Marķējuma lentas ieklāšana</t>
  </si>
  <si>
    <t>Grunts krāsa LARAGRUNTS 2 kārtas</t>
  </si>
  <si>
    <t>l</t>
  </si>
  <si>
    <t>Rupjgraudainas smilts bez māla un akmeņiem</t>
  </si>
  <si>
    <t>Zemes darbi</t>
  </si>
  <si>
    <t>Grunts izstrāde ar ekskavatoru</t>
  </si>
  <si>
    <t>Grunts izstrāde ar rokām</t>
  </si>
  <si>
    <t>Zālāja noņemšana</t>
  </si>
  <si>
    <t>Tranšejas aizbēršana</t>
  </si>
  <si>
    <t>Pamatnes ierīkošana zem cauruļvadiem no rupjgraudainas smilts h=0,15m (bez māla un akmeņiem) blietēta līdz 98%</t>
  </si>
  <si>
    <t>Smilšu apbērums virs (h=0,3m) un ap caurulēm, blietēts līdz 98%</t>
  </si>
  <si>
    <t>Pārējās tranšejas daļas aizbēršana, blietēta līdz 95%</t>
  </si>
  <si>
    <t>Liekā grunts ar vešanu prom un atpakaļ vešanu</t>
  </si>
  <si>
    <t>Zālāja atjaunošana</t>
  </si>
  <si>
    <t>Celniecības darbi</t>
  </si>
  <si>
    <t>Divcauruļu siltumtīklu montāža no rūpnieciski izolētām tērauda caurulēm tranšejā</t>
  </si>
  <si>
    <t>Rūpnieciski izolētu veidgabu montāža tranšejā</t>
  </si>
  <si>
    <t>Kompensācijas spilvena uzstādīšana tranšejā</t>
  </si>
  <si>
    <t>Pieslēgums pie esošiem tīkliem</t>
  </si>
  <si>
    <t>Elektrokabeļu aizsardzība Arot PS110</t>
  </si>
  <si>
    <t>Siltumtrases cauruļvadu hidrauliskā un ultraskaņas pārbaude</t>
  </si>
  <si>
    <t xml:space="preserve">Teleskopisko skataku montāža </t>
  </si>
  <si>
    <t>Ūdensvada sistēma Ū1 (materiāli)</t>
  </si>
  <si>
    <t>PE spiediena cauruļvadi PN10</t>
  </si>
  <si>
    <t>OD110</t>
  </si>
  <si>
    <t>Pazemes tipa eksplutācijas atloku aizbīdnis ar kāta pagarinātāju un kapi bruģa segumā (braucamā daļa).Spiediena klase PN10. Kaļamā ķeta kape atbilstoši LVS EN 124. Uz PE OD110 cauruļvada.</t>
  </si>
  <si>
    <t>DN150</t>
  </si>
  <si>
    <t>DN100</t>
  </si>
  <si>
    <t>Universālais atloku adapteris</t>
  </si>
  <si>
    <t>Ķeta atloku trejgabals DN150/150/150</t>
  </si>
  <si>
    <t>Ķeta atloku trejgabals DN150/100/150</t>
  </si>
  <si>
    <t>Esošo elektrības kabeļu aizsargčaula šķērsojuma vietā l=4,0m PVC cauruļvads OD110</t>
  </si>
  <si>
    <t>Ūdensvada sistēma Ū1 (darbu apjomi)</t>
  </si>
  <si>
    <t xml:space="preserve">Cauruļvadu montāža tranšejā </t>
  </si>
  <si>
    <t>Pieslēgums pie esošā tīkla</t>
  </si>
  <si>
    <t>Smilts apbēruma ieklāšana un uzbēruma ieklāšana</t>
  </si>
  <si>
    <t>Šķērsojumi ar projektējamām komunikācijām</t>
  </si>
  <si>
    <t>Šķērsojumi ar esošajām komunikācijām</t>
  </si>
  <si>
    <t>Esošo inženierkomunikāciju atšurfēšana ar rokām</t>
  </si>
  <si>
    <t>Liekās grunts aizvešana uz pasūtītāja norādīto atbērtni</t>
  </si>
  <si>
    <t>Cauruļvadu hidrauliskā pārbaude</t>
  </si>
  <si>
    <t>Esošā d110 ūdensvada demontāža</t>
  </si>
  <si>
    <t>Būvgružu utilizācija</t>
  </si>
  <si>
    <t>Grunts ūdens atsūknēšana</t>
  </si>
  <si>
    <t>Sadzīves kanalizācijas sistēma K1 (materiāli)</t>
  </si>
  <si>
    <t>PP pašteces sadzīves kanalizācijas cauruļvads SN8</t>
  </si>
  <si>
    <t>Palīgmateriāli cauruļvadu un aku montāžai</t>
  </si>
  <si>
    <t>Sadzīves kanalizācijas sistēma K1 (darbu apjomi)</t>
  </si>
  <si>
    <t>Pieslēgums pie esošā kanalizācijas tīkla d200</t>
  </si>
  <si>
    <t>Pazemes tipa eksplutācijas atloku aizbīdnis ar kāta pagarinātāju un kapi bruģa segumā (braucamā daļa).Spiediena klase PN10. Kaļamā ķeta kape atbilstoši LVS EN 124. Uz PE OD160 cauruļvada.</t>
  </si>
  <si>
    <t xml:space="preserve">Enkurojošs atloku adapteris PE OD160 cauruļvadam </t>
  </si>
  <si>
    <t xml:space="preserve">Enkurojošs atloku adapteris PE OD110 cauruļvadam </t>
  </si>
  <si>
    <t>Ķeta atloku trejgabals DN100/100/100</t>
  </si>
  <si>
    <t>Atbalsta betona bloki</t>
  </si>
  <si>
    <t>h=20cm</t>
  </si>
  <si>
    <t>Smilšaina grunts, filtrācijas koeficents K&gt;1,0m/dnn.</t>
  </si>
  <si>
    <t>Tranšejas aizbēršana ar jaunu pievestu grunti (smilšaina grunts, filtrācijas koeficents K&gt;1,4m/dnn.</t>
  </si>
  <si>
    <t>Esošā zālāja seguma atjaunošana saskaņā ar konstruktīvo shēmu lapā ŪKT-04.</t>
  </si>
  <si>
    <t>Esošā bruģa seguma atjaunošana saskaņā ar konstruktīvo shēmu lapā ŪKT-04.</t>
  </si>
  <si>
    <t>Kanalizācijas plastmasas skataka Ø425 komplektā ar pamatni, augstuma regulējošo cauruli, blīvgumiju, manžeti, teleskopu, vāka rāmi; stacionārā tipa vāku 40 t. bruģa segumā, dziļumā h=1,50m</t>
  </si>
  <si>
    <t>Tranšejas aizbēršana ar jaunu pievestu grunti (smilšaina grunts, filtrācijas koeficents K&gt;1,0m/dnn.</t>
  </si>
  <si>
    <t>Grunts izstrāde ar rokām komunikāciju tuvumā (precizēt pēc vietas)</t>
  </si>
  <si>
    <t>Teritorijas labiekārtošana-stāvlaukums</t>
  </si>
  <si>
    <t>Specializētie darbi-ārējie tīkli, sistēmas (stāvlaukums)</t>
  </si>
  <si>
    <t>Specializētie darbi-ārējie tīkli, sistēmas (no VATP6 ēkas)</t>
  </si>
  <si>
    <t>3,1</t>
  </si>
  <si>
    <t>3,2</t>
  </si>
  <si>
    <t>Salizturīgās kārtas izbūve hmin=40cm</t>
  </si>
  <si>
    <t>Neaustais ģeotekstils S16 NW</t>
  </si>
  <si>
    <t>Šķembu maisījums 0/56, LA≤25MPa, h=15cm</t>
  </si>
  <si>
    <t>Šķembu maisījums 0/45, LA≤25MPa, h=10cm</t>
  </si>
  <si>
    <t>Izsiju maisījums 0/8 h=3 - 5cm</t>
  </si>
  <si>
    <t>Betona apmale BR 100.30.15 uzstādīšana uz betona C30/37 pamata</t>
  </si>
  <si>
    <t>Slīpo ceļa apmaļu komplekts (1 labā + 1 kreisā) BR100.30/22.15</t>
  </si>
  <si>
    <t>Šķembu maisījums 0/45, LA≤30MPa, h=15cm</t>
  </si>
  <si>
    <t>Betona bruģakmens "TAISNSTŪRIS T-6" sarkans</t>
  </si>
  <si>
    <t xml:space="preserve">Betona bruģakmens "TAISNSTŪRIS T-6" brūns </t>
  </si>
  <si>
    <t xml:space="preserve">Betona bruģakmens "TAISNSTŪRIS T-6" pelēks </t>
  </si>
  <si>
    <t>Betona bruģakmens "TAISNSTŪRIS T-6" dzeltens ar balto cementu</t>
  </si>
  <si>
    <t>Betona apmale BR 100.20.8 uzstādīšana uz betona C30/37 pamata</t>
  </si>
  <si>
    <t>Zaļās zonas nostiprināšana ar melnzemi h=10 cm biezumā, apsējot ar zāliena sēklu maisījumu</t>
  </si>
  <si>
    <t xml:space="preserve">Betona bruģakmens "UNI COLOC" pelēks </t>
  </si>
  <si>
    <t>Betona bruģakmens "NOSTALITH-L" pelēks</t>
  </si>
  <si>
    <t>Horizontālais apzīmējums Nr. 920</t>
  </si>
  <si>
    <t>Horizontālais apzīmējums Nr. 930</t>
  </si>
  <si>
    <t>Ceļa zīmes</t>
  </si>
  <si>
    <t>Celtniecības darbi</t>
  </si>
  <si>
    <t>4,1</t>
  </si>
  <si>
    <t>4,2</t>
  </si>
  <si>
    <t>4,3</t>
  </si>
  <si>
    <t>Teritorijas labiekārtošana-paplašinātā robežā</t>
  </si>
  <si>
    <t>Gultnes veidošana (ierakums), lieko grunti (130m³) transportējot uz pasūtītāja norādīto atbērtni Saules ielā 143, Ventspilī</t>
  </si>
  <si>
    <t>Teritorijas labiekārtošana-iebrauktuve</t>
  </si>
  <si>
    <t>Mezgla M2 montāža</t>
  </si>
  <si>
    <t>Izolētu vārstu ar diviem servisa krāniem montāža</t>
  </si>
  <si>
    <t>Savienotājcaurules montāža</t>
  </si>
  <si>
    <t>Balansējoša ventiļa montāža</t>
  </si>
  <si>
    <t>Dzelzsbetona akas montāža</t>
  </si>
  <si>
    <t>Balansējošais vārsts Dn 15</t>
  </si>
  <si>
    <t>Gala elements izolēts(aizbāznis) Ø114/225</t>
  </si>
  <si>
    <t xml:space="preserve">Izolēts vārsti ar diviem servisa krāniem 0114/225 </t>
  </si>
  <si>
    <t>Dzelzsbetona grods AG 20-050, grocu v āks ar divām lūkām AGP-20, 2x peldošaā tipa
ķeta lūkas ar v ākiem 40t, 2x pamalu bloki FSB-24-4-6 T</t>
  </si>
  <si>
    <t>Tāme sastādīta:  2018.gada _________________</t>
  </si>
  <si>
    <t>%</t>
  </si>
  <si>
    <t>Kopsavilkuma aprēķini pa darbu vai konstruktīvo elementu veidiem Nr. 3</t>
  </si>
  <si>
    <t>Kopsavilkuma aprēķini pa darbu vai konstruktīvo elementu veidiem Nr. 4</t>
  </si>
  <si>
    <t>Kabeļu kanalizācijas caurule</t>
  </si>
  <si>
    <t>100x6000</t>
  </si>
  <si>
    <t>Caurules līkums</t>
  </si>
  <si>
    <t>100/90 grādu leņķī</t>
  </si>
  <si>
    <t xml:space="preserve">gb </t>
  </si>
  <si>
    <t>Caurules noslēdzošais gals</t>
  </si>
  <si>
    <t>UPT 100</t>
  </si>
  <si>
    <t>Salisturīgo smilti komunikāciju ''spilvenam''</t>
  </si>
  <si>
    <t>Strēmelēs plīstošā brīdin. Lenta 50mmx500m</t>
  </si>
  <si>
    <t>rullis</t>
  </si>
  <si>
    <t>Montāžas materiāli</t>
  </si>
  <si>
    <t>Kabeļu kanalizācijas celtniecība vai paplašināšana, ja cauruļu skaits blokā: 1</t>
  </si>
  <si>
    <t>kan./m.</t>
  </si>
  <si>
    <t>Kabeļu kanalizācijas cauruļu ieguldīšana tranšejā</t>
  </si>
  <si>
    <t xml:space="preserve">Bruģa seguma atjaunošana </t>
  </si>
  <si>
    <t>Zaļas zonas seguma atjaunošana</t>
  </si>
  <si>
    <t>Atkritumu izvešana</t>
  </si>
  <si>
    <t>Nodošanas dokumentācija</t>
  </si>
  <si>
    <t>Izpilddokumentācija</t>
  </si>
  <si>
    <t>Darba vietas sakopšana</t>
  </si>
  <si>
    <t>Papilddarbi</t>
  </si>
  <si>
    <t>Ārējie vājstrāvu tīkli</t>
  </si>
  <si>
    <t>Vieglo automašīnu stāvvietas( pie Ražošanas ēkas Nr. 6 jaunbūves)</t>
  </si>
  <si>
    <t>Vieglo automašīnu stāvvietas</t>
  </si>
  <si>
    <t>5.1</t>
  </si>
  <si>
    <t>Ārējie vājstrāvu tīkli (no VATP6 ēkas)</t>
  </si>
  <si>
    <t>9.pielikums
Atklātā konkursa „Stāvlaukuma izbūve Ventspils Augsto tehnoloģiju parkā Nr.6, Ventspilī”
nolikumam, iepirkuma identifikācijas Nr. VBOP 2018/ 137 ERAF</t>
  </si>
  <si>
    <t xml:space="preserve"> Kopā (bez PVN)</t>
  </si>
  <si>
    <t>Id.Nr.: VBOP 2018/ 137 ERAF</t>
  </si>
  <si>
    <t>Iepirkuma nosaukums: Stāvlaukuma  izbūve  Ventspils  Augsto  tehnoloģiju  parkā  Nr.6,  Ventspilī"</t>
  </si>
  <si>
    <t>Lokālā tāme Nr.1.1: Teritorijas labiekārtošana-stāvlaukums</t>
  </si>
  <si>
    <t>Lokālā tāme Nr.3.1: Ārējā lietus kanalizācija</t>
  </si>
  <si>
    <t>Kanalizācijas plastmasas skataka Ø600 komplektā ar pamatni, augstuma regulējošo cauruli, blīvgumiju, manžeti, teleskopu, peldošā tipa vāku braucamā zonā, vāka rāmi, slodzes klase 40t. H=1.48m - 1,82m</t>
  </si>
  <si>
    <t>Ø600</t>
  </si>
  <si>
    <t>Kanalizācijas plastmasas skataka Ø425 komplektā ar pamatni, augstuma regulējošo cauruli, blīvgumiju, manžeti, teleskopu, peldošā tipa vāku braucamā zonā, vāka rāmi, slodzes klase 40t. H=0,81m - 2,63m</t>
  </si>
  <si>
    <t>Lokālā tāme Nr.3.2: ELT, teritorijas apgaismojums</t>
  </si>
  <si>
    <r>
      <t xml:space="preserve"> </t>
    </r>
    <r>
      <rPr>
        <sz val="10"/>
        <color indexed="8"/>
        <rFont val="Times New Roman"/>
        <family val="1"/>
      </rPr>
      <t xml:space="preserve">Gaismeklis ielas IP 66, ārtipa, ar C-node attālinātās vadības moduli
</t>
    </r>
    <r>
      <rPr>
        <sz val="10"/>
        <rFont val="Times New Roman"/>
        <family val="1"/>
      </rPr>
      <t xml:space="preserve">6351 lm, 62.0 W, pelēks korpuss, 4000 K; Ra &gt; 70 *-40 ... +40 °C , IK08, Ø40 - 76 mm1-10V; 6; 10 kV
</t>
    </r>
    <r>
      <rPr>
        <sz val="10"/>
        <color indexed="8"/>
        <rFont val="Times New Roman"/>
        <family val="1"/>
      </rPr>
      <t xml:space="preserve"> Kalpošanas laiks &gt;100 000H, L80B10, IK08, 5 gadu garantija, VIZULO STORK LITTLE BROTHER DWC vai ekvalilents</t>
    </r>
  </si>
  <si>
    <t>Lokālā tāme Nr.5.1: Ārējā vājstrāvas tīkli</t>
  </si>
  <si>
    <t>Lokālā tāme Nr.4.1: Ārējais ūdensvads</t>
  </si>
  <si>
    <t>Lokālā tāme Nr.4.2: Ārējā sadzīves kanalizācija</t>
  </si>
  <si>
    <t>Lokālā tāme Nr.4.3: Ārējā siltumtīkli</t>
  </si>
  <si>
    <t>1.2</t>
  </si>
  <si>
    <t>1.3</t>
  </si>
  <si>
    <t>Lokālā tāme Nr.1.2: Teritorijas labiekārtošana-paplašinātā robežā</t>
  </si>
  <si>
    <t>Lokālā tāme Nr.1.3: Teritorijas labiekārtošana-iebrauktuve</t>
  </si>
  <si>
    <t>Teritorijas labiekārtošana</t>
  </si>
  <si>
    <t>Auguzemes noņemšana vid. 15cm biezumā (50m³) un transportēšana uz pasūtītāja norādīto atbērtni Saules ielā 143, Ventspilī</t>
  </si>
  <si>
    <t>Gultnes veidošana (ierakums), lieko grunti (255m³) transportējot uz pasūtītāja norādīto atbērtni Saules ielā 143, Ventspilī</t>
  </si>
  <si>
    <t>Brauktuves seguma atjaunošana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</si>
</sst>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 #,##0.00_-;_-* &quot;-&quot;??_-;_-@_-"/>
    <numFmt numFmtId="165" formatCode="_-* #,##0.00_-;\-* #,##0.00_-;_-* \-??_-;_-@_-"/>
    <numFmt numFmtId="166" formatCode="m\o\n\th\ d\,\ yyyy"/>
    <numFmt numFmtId="167" formatCode="#.00"/>
    <numFmt numFmtId="168" formatCode="#."/>
    <numFmt numFmtId="169" formatCode="#,##0.0"/>
  </numFmts>
  <fonts count="50">
    <font>
      <sz val="10"/>
      <name val="Arial"/>
      <family val="2"/>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charset val="186"/>
    </font>
    <font>
      <sz val="10"/>
      <name val="Helv"/>
      <family val="2"/>
    </font>
    <font>
      <sz val="1"/>
      <color indexed="8"/>
      <name val="Courier"/>
      <family val="1"/>
      <charset val="186"/>
    </font>
    <font>
      <b/>
      <sz val="1"/>
      <color indexed="8"/>
      <name val="Courier"/>
      <family val="1"/>
      <charset val="186"/>
    </font>
    <font>
      <sz val="10"/>
      <name val="Helv"/>
    </font>
    <font>
      <sz val="11"/>
      <color indexed="8"/>
      <name val="Calibri"/>
      <family val="2"/>
      <charset val="204"/>
    </font>
    <font>
      <sz val="11"/>
      <color indexed="8"/>
      <name val="Calibri"/>
      <family val="2"/>
      <charset val="186"/>
    </font>
    <font>
      <sz val="10"/>
      <color indexed="64"/>
      <name val="Arial"/>
      <family val="2"/>
      <charset val="186"/>
    </font>
    <font>
      <sz val="10"/>
      <name val="Arial"/>
      <family val="2"/>
      <charset val="1"/>
    </font>
    <font>
      <sz val="10"/>
      <color indexed="8"/>
      <name val="MS Sans Serif"/>
      <family val="2"/>
      <charset val="186"/>
    </font>
    <font>
      <sz val="11"/>
      <color rgb="FF9C0006"/>
      <name val="Calibri"/>
      <family val="2"/>
      <scheme val="minor"/>
    </font>
    <font>
      <sz val="10"/>
      <name val="Times New Roman"/>
      <family val="1"/>
    </font>
    <font>
      <sz val="11"/>
      <color theme="1"/>
      <name val="Times New Roman"/>
      <family val="1"/>
    </font>
    <font>
      <b/>
      <sz val="12"/>
      <name val="Times New Roman"/>
      <family val="1"/>
    </font>
    <font>
      <b/>
      <sz val="16"/>
      <name val="Times New Roman"/>
      <family val="1"/>
    </font>
    <font>
      <sz val="12"/>
      <name val="Times New Roman"/>
      <family val="1"/>
    </font>
    <font>
      <b/>
      <sz val="12"/>
      <color theme="3" tint="-0.499984740745262"/>
      <name val="Times New Roman"/>
      <family val="1"/>
    </font>
    <font>
      <sz val="11"/>
      <name val="Times New Roman"/>
      <family val="1"/>
    </font>
    <font>
      <sz val="12"/>
      <color theme="0"/>
      <name val="Times New Roman"/>
      <family val="1"/>
    </font>
    <font>
      <b/>
      <sz val="11"/>
      <name val="Times New Roman"/>
      <family val="1"/>
    </font>
    <font>
      <b/>
      <sz val="13"/>
      <name val="Times New Roman"/>
      <family val="1"/>
    </font>
    <font>
      <sz val="11"/>
      <color indexed="10"/>
      <name val="Times New Roman"/>
      <family val="1"/>
    </font>
    <font>
      <sz val="8"/>
      <name val="Times New Roman"/>
      <family val="1"/>
    </font>
    <font>
      <sz val="10"/>
      <color rgb="FFFF0000"/>
      <name val="Times New Roman"/>
      <family val="1"/>
    </font>
    <font>
      <sz val="11"/>
      <color rgb="FFFF0000"/>
      <name val="Times New Roman"/>
      <family val="1"/>
    </font>
    <font>
      <b/>
      <sz val="14"/>
      <name val="Times New Roman"/>
      <family val="1"/>
    </font>
    <font>
      <sz val="14"/>
      <name val="Times New Roman"/>
      <family val="1"/>
    </font>
    <font>
      <sz val="10"/>
      <color theme="0"/>
      <name val="Times New Roman"/>
      <family val="1"/>
    </font>
    <font>
      <b/>
      <sz val="10"/>
      <name val="Times New Roman"/>
      <family val="1"/>
    </font>
    <font>
      <sz val="10"/>
      <color theme="5" tint="-0.499984740745262"/>
      <name val="Times New Roman"/>
      <family val="1"/>
    </font>
    <font>
      <i/>
      <sz val="12"/>
      <name val="Times New Roman"/>
      <family val="1"/>
    </font>
    <font>
      <b/>
      <sz val="11"/>
      <color theme="1"/>
      <name val="Times New Roman"/>
      <family val="1"/>
    </font>
    <font>
      <sz val="12"/>
      <color theme="1"/>
      <name val="Times New Roman"/>
      <family val="1"/>
    </font>
    <font>
      <sz val="10"/>
      <color theme="1"/>
      <name val="Times New Roman"/>
      <family val="1"/>
    </font>
    <font>
      <b/>
      <i/>
      <u/>
      <sz val="10"/>
      <name val="Times New Roman"/>
      <family val="1"/>
    </font>
    <font>
      <sz val="11"/>
      <color indexed="8"/>
      <name val="Times New Roman"/>
      <family val="1"/>
    </font>
    <font>
      <sz val="9"/>
      <name val="Times New Roman"/>
      <family val="1"/>
    </font>
    <font>
      <b/>
      <i/>
      <sz val="10"/>
      <name val="Times New Roman"/>
      <family val="1"/>
    </font>
    <font>
      <sz val="10"/>
      <color indexed="8"/>
      <name val="Times New Roman"/>
      <family val="1"/>
    </font>
    <font>
      <b/>
      <u/>
      <sz val="10"/>
      <name val="Times New Roman"/>
      <family val="1"/>
    </font>
    <font>
      <b/>
      <sz val="10"/>
      <color indexed="8"/>
      <name val="Times New Roman"/>
      <family val="1"/>
    </font>
    <font>
      <i/>
      <sz val="10"/>
      <name val="Times New Roman"/>
      <family val="1"/>
    </font>
  </fonts>
  <fills count="9">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indexed="13"/>
        <bgColor indexed="64"/>
      </patternFill>
    </fill>
    <fill>
      <patternFill patternType="solid">
        <fgColor theme="6" tint="0.79998168889431442"/>
        <bgColor indexed="64"/>
      </patternFill>
    </fill>
    <fill>
      <patternFill patternType="solid">
        <fgColor indexed="43"/>
        <bgColor indexed="64"/>
      </patternFill>
    </fill>
    <fill>
      <patternFill patternType="solid">
        <fgColor theme="0"/>
        <bgColor indexed="64"/>
      </patternFill>
    </fill>
    <fill>
      <patternFill patternType="solid">
        <fgColor rgb="FFFFC7CE"/>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22"/>
      </left>
      <right style="thin">
        <color indexed="22"/>
      </right>
      <top style="thin">
        <color indexed="22"/>
      </top>
      <bottom style="thin">
        <color indexed="22"/>
      </bottom>
      <diagonal/>
    </border>
    <border>
      <left/>
      <right style="thin">
        <color indexed="22"/>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theme="0" tint="-0.24994659260841701"/>
      </left>
      <right/>
      <top style="thin">
        <color indexed="64"/>
      </top>
      <bottom style="thin">
        <color theme="0" tint="-0.24994659260841701"/>
      </bottom>
      <diagonal/>
    </border>
    <border>
      <left/>
      <right style="thin">
        <color theme="0" tint="-0.24994659260841701"/>
      </right>
      <top style="thin">
        <color indexed="64"/>
      </top>
      <bottom style="thin">
        <color theme="0" tint="-0.24994659260841701"/>
      </bottom>
      <diagonal/>
    </border>
    <border>
      <left style="thin">
        <color theme="0" tint="-0.24994659260841701"/>
      </left>
      <right style="thin">
        <color indexed="64"/>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indexed="64"/>
      </bottom>
      <diagonal/>
    </border>
    <border>
      <left/>
      <right style="thin">
        <color theme="0" tint="-0.24994659260841701"/>
      </right>
      <top style="thin">
        <color theme="0" tint="-0.24994659260841701"/>
      </top>
      <bottom style="thin">
        <color indexed="64"/>
      </bottom>
      <diagonal/>
    </border>
    <border>
      <left style="thin">
        <color theme="0" tint="-0.34998626667073579"/>
      </left>
      <right/>
      <top style="thin">
        <color theme="0" tint="-0.24994659260841701"/>
      </top>
      <bottom style="thin">
        <color theme="0" tint="-0.24994659260841701"/>
      </bottom>
      <diagonal/>
    </border>
    <border>
      <left/>
      <right style="thin">
        <color theme="0" tint="-0.34998626667073579"/>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style="thin">
        <color theme="0" tint="-0.24994659260841701"/>
      </right>
      <top style="thin">
        <color theme="0" tint="-0.24994659260841701"/>
      </top>
      <bottom style="thin">
        <color indexed="64"/>
      </bottom>
      <diagonal/>
    </border>
    <border>
      <left style="thin">
        <color theme="0" tint="-0.24994659260841701"/>
      </left>
      <right style="thin">
        <color indexed="64"/>
      </right>
      <top style="thin">
        <color theme="0" tint="-0.24994659260841701"/>
      </top>
      <bottom style="thin">
        <color indexed="64"/>
      </bottom>
      <diagonal/>
    </border>
    <border>
      <left style="thin">
        <color theme="0" tint="-0.24994659260841701"/>
      </left>
      <right style="thin">
        <color theme="0" tint="-0.24994659260841701"/>
      </right>
      <top/>
      <bottom style="thin">
        <color theme="0" tint="-0.24994659260841701"/>
      </bottom>
      <diagonal/>
    </border>
    <border>
      <left/>
      <right/>
      <top style="thin">
        <color theme="0" tint="-0.24994659260841701"/>
      </top>
      <bottom/>
      <diagonal/>
    </border>
    <border>
      <left/>
      <right style="thin">
        <color indexed="64"/>
      </right>
      <top/>
      <bottom/>
      <diagonal/>
    </border>
    <border>
      <left style="thin">
        <color theme="0" tint="-0.24994659260841701"/>
      </left>
      <right style="thin">
        <color indexed="64"/>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s>
  <cellStyleXfs count="86">
    <xf numFmtId="0" fontId="0" fillId="0" borderId="0"/>
    <xf numFmtId="0" fontId="7" fillId="0" borderId="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5" fontId="9" fillId="0" borderId="0" applyFill="0" applyBorder="0" applyAlignment="0" applyProtection="0"/>
    <xf numFmtId="166" fontId="10" fillId="0" borderId="0">
      <protection locked="0"/>
    </xf>
    <xf numFmtId="167" fontId="10" fillId="0" borderId="0">
      <protection locked="0"/>
    </xf>
    <xf numFmtId="168" fontId="11" fillId="0" borderId="0">
      <protection locked="0"/>
    </xf>
    <xf numFmtId="168" fontId="11" fillId="0" borderId="0">
      <protection locked="0"/>
    </xf>
    <xf numFmtId="0" fontId="6" fillId="0" borderId="0"/>
    <xf numFmtId="0" fontId="6" fillId="0" borderId="0"/>
    <xf numFmtId="0" fontId="6" fillId="0" borderId="0"/>
    <xf numFmtId="0" fontId="6" fillId="0" borderId="0"/>
    <xf numFmtId="0" fontId="6" fillId="0" borderId="0"/>
    <xf numFmtId="0" fontId="6"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9" fillId="0" borderId="0"/>
    <xf numFmtId="0" fontId="5" fillId="0" borderId="0"/>
    <xf numFmtId="164" fontId="5" fillId="0" borderId="0" applyFont="0" applyFill="0" applyBorder="0" applyAlignment="0" applyProtection="0"/>
    <xf numFmtId="0" fontId="4" fillId="0" borderId="0"/>
    <xf numFmtId="0" fontId="12" fillId="0" borderId="0"/>
    <xf numFmtId="0" fontId="3" fillId="0" borderId="0"/>
    <xf numFmtId="0" fontId="3" fillId="0" borderId="0"/>
    <xf numFmtId="0" fontId="13" fillId="0" borderId="0"/>
    <xf numFmtId="0" fontId="3" fillId="0" borderId="0"/>
    <xf numFmtId="164" fontId="14" fillId="0" borderId="0" applyFont="0" applyFill="0" applyBorder="0" applyAlignment="0" applyProtection="0"/>
    <xf numFmtId="0" fontId="3" fillId="0" borderId="0"/>
    <xf numFmtId="0" fontId="15" fillId="0" borderId="0"/>
    <xf numFmtId="0" fontId="14" fillId="0" borderId="0"/>
    <xf numFmtId="0" fontId="3" fillId="0" borderId="0"/>
    <xf numFmtId="0" fontId="3" fillId="0" borderId="0"/>
    <xf numFmtId="0" fontId="3" fillId="0" borderId="0"/>
    <xf numFmtId="0" fontId="3" fillId="0" borderId="0"/>
    <xf numFmtId="0" fontId="3" fillId="0" borderId="0"/>
    <xf numFmtId="0" fontId="16" fillId="0" borderId="0"/>
    <xf numFmtId="0" fontId="14" fillId="0" borderId="0"/>
    <xf numFmtId="0" fontId="17" fillId="0" borderId="0"/>
    <xf numFmtId="0" fontId="18" fillId="8" borderId="0" applyNumberFormat="0" applyBorder="0" applyAlignment="0" applyProtection="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15">
    <xf numFmtId="0" fontId="0" fillId="0" borderId="0" xfId="0"/>
    <xf numFmtId="0" fontId="19" fillId="0" borderId="0" xfId="0" applyFont="1" applyAlignment="1">
      <alignment horizontal="right" vertical="center"/>
    </xf>
    <xf numFmtId="0" fontId="19" fillId="0" borderId="0" xfId="27" applyFont="1"/>
    <xf numFmtId="0" fontId="20" fillId="0" borderId="0" xfId="27" applyFont="1"/>
    <xf numFmtId="0" fontId="21" fillId="0" borderId="0" xfId="27" applyFont="1" applyAlignment="1">
      <alignment horizontal="center"/>
    </xf>
    <xf numFmtId="0" fontId="23" fillId="0" borderId="0" xfId="27" applyFont="1" applyAlignment="1">
      <alignment horizontal="right"/>
    </xf>
    <xf numFmtId="0" fontId="24" fillId="0" borderId="0" xfId="27" applyFont="1" applyAlignment="1">
      <alignment horizontal="right" vertical="center" wrapText="1"/>
    </xf>
    <xf numFmtId="0" fontId="25" fillId="0" borderId="0" xfId="27" applyFont="1" applyAlignment="1">
      <alignment horizontal="right"/>
    </xf>
    <xf numFmtId="0" fontId="26" fillId="7" borderId="0" xfId="27" applyFont="1" applyFill="1" applyAlignment="1">
      <alignment horizontal="right"/>
    </xf>
    <xf numFmtId="0" fontId="20" fillId="0" borderId="0" xfId="40" applyFont="1"/>
    <xf numFmtId="0" fontId="19" fillId="0" borderId="0" xfId="40" applyFont="1"/>
    <xf numFmtId="0" fontId="27" fillId="0" borderId="5" xfId="40" applyFont="1" applyBorder="1" applyAlignment="1">
      <alignment horizontal="center" vertical="center" wrapText="1"/>
    </xf>
    <xf numFmtId="0" fontId="27" fillId="0" borderId="5" xfId="40" applyFont="1" applyBorder="1" applyAlignment="1">
      <alignment horizontal="left" vertical="center" wrapText="1"/>
    </xf>
    <xf numFmtId="4" fontId="27" fillId="7" borderId="5" xfId="40" applyNumberFormat="1" applyFont="1" applyFill="1" applyBorder="1" applyAlignment="1">
      <alignment horizontal="center" vertical="center" wrapText="1"/>
    </xf>
    <xf numFmtId="0" fontId="23" fillId="0" borderId="5" xfId="0" applyFont="1" applyBorder="1" applyAlignment="1">
      <alignment horizontal="justify" vertical="top" wrapText="1"/>
    </xf>
    <xf numFmtId="0" fontId="21" fillId="0" borderId="5" xfId="0" applyFont="1" applyBorder="1" applyAlignment="1">
      <alignment horizontal="right" vertical="top" wrapText="1"/>
    </xf>
    <xf numFmtId="4" fontId="27" fillId="0" borderId="5" xfId="0" applyNumberFormat="1" applyFont="1" applyBorder="1" applyAlignment="1">
      <alignment horizontal="center" vertical="top" wrapText="1"/>
    </xf>
    <xf numFmtId="0" fontId="19" fillId="0" borderId="0" xfId="0" applyFont="1"/>
    <xf numFmtId="0" fontId="19" fillId="0" borderId="5" xfId="0" applyFont="1" applyBorder="1" applyAlignment="1">
      <alignment horizontal="right"/>
    </xf>
    <xf numFmtId="0" fontId="28" fillId="3" borderId="0" xfId="40" applyFont="1" applyFill="1" applyBorder="1" applyAlignment="1">
      <alignment horizontal="right" vertical="top" wrapText="1"/>
    </xf>
    <xf numFmtId="4" fontId="27" fillId="3" borderId="0" xfId="40" applyNumberFormat="1" applyFont="1" applyFill="1" applyBorder="1" applyAlignment="1">
      <alignment horizontal="center" vertical="top" wrapText="1"/>
    </xf>
    <xf numFmtId="0" fontId="19" fillId="3" borderId="0" xfId="40" applyFont="1" applyFill="1"/>
    <xf numFmtId="0" fontId="19" fillId="0" borderId="0" xfId="40" applyFont="1" applyAlignment="1">
      <alignment horizontal="justify"/>
    </xf>
    <xf numFmtId="4" fontId="19" fillId="0" borderId="0" xfId="40" applyNumberFormat="1" applyFont="1"/>
    <xf numFmtId="0" fontId="25" fillId="0" borderId="0" xfId="0" applyFont="1" applyAlignment="1">
      <alignment horizontal="right" vertical="top" wrapText="1"/>
    </xf>
    <xf numFmtId="0" fontId="25" fillId="0" borderId="0" xfId="0" applyFont="1"/>
    <xf numFmtId="4" fontId="29" fillId="0" borderId="0" xfId="0" applyNumberFormat="1" applyFont="1"/>
    <xf numFmtId="0" fontId="25" fillId="0" borderId="0" xfId="0" applyFont="1" applyBorder="1" applyAlignment="1">
      <alignment horizontal="center" vertical="top" wrapText="1"/>
    </xf>
    <xf numFmtId="0" fontId="25" fillId="0" borderId="0" xfId="0" applyFont="1" applyAlignment="1">
      <alignment horizontal="center"/>
    </xf>
    <xf numFmtId="0" fontId="30" fillId="0" borderId="0" xfId="0" applyFont="1" applyAlignment="1">
      <alignment horizontal="center" vertical="top" wrapText="1"/>
    </xf>
    <xf numFmtId="0" fontId="25" fillId="0" borderId="0" xfId="0" applyFont="1" applyAlignment="1">
      <alignment horizontal="left"/>
    </xf>
    <xf numFmtId="0" fontId="31" fillId="0" borderId="0" xfId="40" applyFont="1"/>
    <xf numFmtId="0" fontId="32" fillId="0" borderId="0" xfId="0" applyFont="1" applyBorder="1" applyAlignment="1">
      <alignment horizontal="center" vertical="top" wrapText="1"/>
    </xf>
    <xf numFmtId="0" fontId="32" fillId="0" borderId="0" xfId="0" applyFont="1" applyAlignment="1">
      <alignment horizontal="center"/>
    </xf>
    <xf numFmtId="0" fontId="33" fillId="0" borderId="0" xfId="20" applyFont="1" applyAlignment="1">
      <alignment horizontal="center"/>
    </xf>
    <xf numFmtId="0" fontId="19" fillId="0" borderId="0" xfId="20" applyFont="1"/>
    <xf numFmtId="0" fontId="33" fillId="0" borderId="0" xfId="20" applyFont="1" applyAlignment="1">
      <alignment horizontal="right" vertical="top" wrapText="1"/>
    </xf>
    <xf numFmtId="0" fontId="33" fillId="0" borderId="0" xfId="20" applyFont="1" applyAlignment="1">
      <alignment horizontal="center" vertical="top" wrapText="1"/>
    </xf>
    <xf numFmtId="0" fontId="23" fillId="0" borderId="0" xfId="20" applyFont="1" applyAlignment="1">
      <alignment vertical="top" wrapText="1"/>
    </xf>
    <xf numFmtId="0" fontId="19" fillId="0" borderId="0" xfId="20" applyFont="1" applyAlignment="1">
      <alignment horizontal="center"/>
    </xf>
    <xf numFmtId="16" fontId="23" fillId="0" borderId="0" xfId="20" applyNumberFormat="1" applyFont="1" applyAlignment="1">
      <alignment vertical="top" wrapText="1"/>
    </xf>
    <xf numFmtId="0" fontId="25" fillId="0" borderId="0" xfId="20" applyFont="1"/>
    <xf numFmtId="0" fontId="23" fillId="0" borderId="0" xfId="20" applyFont="1" applyAlignment="1">
      <alignment horizontal="right" vertical="top" wrapText="1"/>
    </xf>
    <xf numFmtId="0" fontId="34" fillId="0" borderId="0" xfId="20" applyFont="1" applyAlignment="1">
      <alignment vertical="top" wrapText="1"/>
    </xf>
    <xf numFmtId="4" fontId="27" fillId="7" borderId="7" xfId="20" applyNumberFormat="1" applyFont="1" applyFill="1" applyBorder="1" applyAlignment="1">
      <alignment horizontal="center" vertical="center" wrapText="1"/>
    </xf>
    <xf numFmtId="0" fontId="27" fillId="0" borderId="0" xfId="20" applyFont="1" applyAlignment="1">
      <alignment horizontal="left" vertical="center"/>
    </xf>
    <xf numFmtId="0" fontId="25" fillId="0" borderId="0" xfId="0" applyFont="1" applyAlignment="1">
      <alignment horizontal="right"/>
    </xf>
    <xf numFmtId="4" fontId="35" fillId="0" borderId="0" xfId="20" applyNumberFormat="1" applyFont="1"/>
    <xf numFmtId="0" fontId="26" fillId="0" borderId="0" xfId="20" applyFont="1" applyAlignment="1">
      <alignment horizontal="left"/>
    </xf>
    <xf numFmtId="0" fontId="21" fillId="0" borderId="5" xfId="20" applyFont="1" applyBorder="1" applyAlignment="1">
      <alignment horizontal="center" vertical="center" wrapText="1"/>
    </xf>
    <xf numFmtId="0" fontId="34" fillId="0" borderId="17" xfId="20" applyFont="1" applyBorder="1" applyAlignment="1">
      <alignment horizontal="justify" vertical="top" wrapText="1"/>
    </xf>
    <xf numFmtId="0" fontId="34" fillId="0" borderId="18" xfId="20" applyFont="1" applyBorder="1" applyAlignment="1">
      <alignment horizontal="justify" vertical="top" wrapText="1"/>
    </xf>
    <xf numFmtId="0" fontId="34" fillId="0" borderId="21" xfId="20" applyFont="1" applyBorder="1" applyAlignment="1">
      <alignment horizontal="justify" vertical="top" wrapText="1"/>
    </xf>
    <xf numFmtId="0" fontId="36" fillId="0" borderId="22" xfId="20" applyFont="1" applyBorder="1" applyAlignment="1">
      <alignment horizontal="center" vertical="center" wrapText="1"/>
    </xf>
    <xf numFmtId="49" fontId="36" fillId="0" borderId="9" xfId="20" applyNumberFormat="1" applyFont="1" applyBorder="1" applyAlignment="1">
      <alignment horizontal="center" vertical="center" wrapText="1"/>
    </xf>
    <xf numFmtId="4" fontId="19" fillId="3" borderId="10" xfId="0" applyNumberFormat="1" applyFont="1" applyFill="1" applyBorder="1" applyAlignment="1">
      <alignment horizontal="center"/>
    </xf>
    <xf numFmtId="4" fontId="37" fillId="0" borderId="11" xfId="0" applyNumberFormat="1" applyFont="1" applyBorder="1" applyAlignment="1">
      <alignment horizontal="center"/>
    </xf>
    <xf numFmtId="0" fontId="36" fillId="0" borderId="22" xfId="20" applyFont="1" applyBorder="1" applyAlignment="1">
      <alignment horizontal="center" vertical="top" wrapText="1"/>
    </xf>
    <xf numFmtId="49" fontId="36" fillId="0" borderId="9" xfId="20" applyNumberFormat="1" applyFont="1" applyBorder="1" applyAlignment="1">
      <alignment horizontal="center" vertical="top" wrapText="1"/>
    </xf>
    <xf numFmtId="4" fontId="19" fillId="3" borderId="9" xfId="20" applyNumberFormat="1" applyFont="1" applyFill="1" applyBorder="1" applyAlignment="1">
      <alignment horizontal="center"/>
    </xf>
    <xf numFmtId="4" fontId="19" fillId="0" borderId="23" xfId="20" applyNumberFormat="1" applyFont="1" applyBorder="1" applyAlignment="1">
      <alignment horizontal="center"/>
    </xf>
    <xf numFmtId="0" fontId="34" fillId="0" borderId="5" xfId="20" applyFont="1" applyBorder="1" applyAlignment="1">
      <alignment horizontal="justify" vertical="top" wrapText="1"/>
    </xf>
    <xf numFmtId="0" fontId="21" fillId="0" borderId="5" xfId="20" applyFont="1" applyBorder="1" applyAlignment="1">
      <alignment horizontal="right" vertical="top" wrapText="1"/>
    </xf>
    <xf numFmtId="4" fontId="27" fillId="6" borderId="5" xfId="20" applyNumberFormat="1" applyFont="1" applyFill="1" applyBorder="1" applyAlignment="1">
      <alignment horizontal="center" vertical="top" wrapText="1"/>
    </xf>
    <xf numFmtId="9" fontId="21" fillId="0" borderId="5" xfId="20" applyNumberFormat="1" applyFont="1" applyBorder="1" applyAlignment="1">
      <alignment horizontal="center" vertical="center" wrapText="1"/>
    </xf>
    <xf numFmtId="4" fontId="27" fillId="0" borderId="5" xfId="20" applyNumberFormat="1" applyFont="1" applyBorder="1" applyAlignment="1">
      <alignment horizontal="center" vertical="top" wrapText="1"/>
    </xf>
    <xf numFmtId="0" fontId="21" fillId="0" borderId="5" xfId="20" applyFont="1" applyBorder="1" applyAlignment="1">
      <alignment horizontal="right" vertical="center" wrapText="1"/>
    </xf>
    <xf numFmtId="0" fontId="38" fillId="0" borderId="12" xfId="0" applyFont="1" applyFill="1" applyBorder="1" applyAlignment="1">
      <alignment horizontal="right"/>
    </xf>
    <xf numFmtId="4" fontId="27" fillId="0" borderId="5" xfId="20" applyNumberFormat="1" applyFont="1" applyFill="1" applyBorder="1" applyAlignment="1">
      <alignment horizontal="center" vertical="top" wrapText="1"/>
    </xf>
    <xf numFmtId="0" fontId="34" fillId="0" borderId="0" xfId="20" applyFont="1" applyAlignment="1">
      <alignment horizontal="justify"/>
    </xf>
    <xf numFmtId="0" fontId="25" fillId="0" borderId="0" xfId="20" applyFont="1" applyAlignment="1">
      <alignment horizontal="right" vertical="top" wrapText="1"/>
    </xf>
    <xf numFmtId="0" fontId="25" fillId="0" borderId="0" xfId="20" applyFont="1" applyBorder="1" applyAlignment="1">
      <alignment vertical="top" wrapText="1"/>
    </xf>
    <xf numFmtId="0" fontId="25" fillId="0" borderId="0" xfId="20" applyFont="1" applyAlignment="1">
      <alignment horizontal="left"/>
    </xf>
    <xf numFmtId="4" fontId="19" fillId="3" borderId="9" xfId="0" applyNumberFormat="1" applyFont="1" applyFill="1" applyBorder="1" applyAlignment="1">
      <alignment horizontal="center" vertical="center"/>
    </xf>
    <xf numFmtId="4" fontId="37" fillId="0" borderId="23" xfId="0" applyNumberFormat="1" applyFont="1" applyBorder="1" applyAlignment="1">
      <alignment horizontal="center" vertical="center"/>
    </xf>
    <xf numFmtId="0" fontId="36" fillId="0" borderId="28" xfId="20" applyFont="1" applyBorder="1" applyAlignment="1">
      <alignment horizontal="center" vertical="top" wrapText="1"/>
    </xf>
    <xf numFmtId="49" fontId="36" fillId="0" borderId="29" xfId="20" applyNumberFormat="1" applyFont="1" applyBorder="1" applyAlignment="1">
      <alignment horizontal="center" vertical="top" wrapText="1"/>
    </xf>
    <xf numFmtId="4" fontId="19" fillId="3" borderId="29" xfId="20" applyNumberFormat="1" applyFont="1" applyFill="1" applyBorder="1" applyAlignment="1">
      <alignment horizontal="center"/>
    </xf>
    <xf numFmtId="4" fontId="19" fillId="0" borderId="30" xfId="20" applyNumberFormat="1" applyFont="1" applyBorder="1" applyAlignment="1">
      <alignment horizontal="center"/>
    </xf>
    <xf numFmtId="0" fontId="39" fillId="0" borderId="0" xfId="36" applyFont="1" applyAlignment="1"/>
    <xf numFmtId="0" fontId="39" fillId="0" borderId="0" xfId="36" applyFont="1"/>
    <xf numFmtId="0" fontId="20" fillId="0" borderId="0" xfId="36" applyFont="1"/>
    <xf numFmtId="0" fontId="40" fillId="0" borderId="0" xfId="36" applyFont="1" applyAlignment="1">
      <alignment vertical="center"/>
    </xf>
    <xf numFmtId="0" fontId="41" fillId="0" borderId="17" xfId="36" applyFont="1" applyBorder="1" applyAlignment="1">
      <alignment horizontal="center" vertical="center"/>
    </xf>
    <xf numFmtId="0" fontId="21" fillId="4" borderId="18" xfId="33" applyFont="1" applyFill="1" applyBorder="1" applyAlignment="1" applyProtection="1">
      <alignment vertical="center" wrapText="1"/>
      <protection locked="0"/>
    </xf>
    <xf numFmtId="0" fontId="19" fillId="0" borderId="18" xfId="34" applyFont="1" applyBorder="1" applyAlignment="1" applyProtection="1">
      <alignment horizontal="center" vertical="center"/>
      <protection locked="0"/>
    </xf>
    <xf numFmtId="0" fontId="19" fillId="7" borderId="18" xfId="34" applyFont="1" applyFill="1" applyBorder="1" applyAlignment="1" applyProtection="1">
      <alignment horizontal="center" vertical="center"/>
      <protection locked="0"/>
    </xf>
    <xf numFmtId="3" fontId="19" fillId="0" borderId="22" xfId="20" applyNumberFormat="1" applyFont="1" applyBorder="1" applyAlignment="1">
      <alignment horizontal="center" vertical="center" wrapText="1"/>
    </xf>
    <xf numFmtId="4" fontId="42" fillId="0" borderId="9" xfId="46" applyNumberFormat="1" applyFont="1" applyFill="1" applyBorder="1" applyAlignment="1">
      <alignment horizontal="left" vertical="center" wrapText="1"/>
    </xf>
    <xf numFmtId="4" fontId="19" fillId="0" borderId="9" xfId="20" applyNumberFormat="1" applyFont="1" applyBorder="1" applyAlignment="1">
      <alignment horizontal="center" vertical="center" wrapText="1"/>
    </xf>
    <xf numFmtId="4" fontId="25" fillId="0" borderId="9" xfId="20" applyNumberFormat="1" applyFont="1" applyFill="1" applyBorder="1" applyAlignment="1">
      <alignment horizontal="center" vertical="center" wrapText="1"/>
    </xf>
    <xf numFmtId="0" fontId="20" fillId="7" borderId="0" xfId="36" applyFont="1" applyFill="1"/>
    <xf numFmtId="0" fontId="19" fillId="0" borderId="9" xfId="0" applyFont="1" applyBorder="1" applyAlignment="1">
      <alignment wrapText="1"/>
    </xf>
    <xf numFmtId="0" fontId="19" fillId="7" borderId="9" xfId="0" applyFont="1" applyFill="1" applyBorder="1" applyAlignment="1">
      <alignment horizontal="center" vertical="center"/>
    </xf>
    <xf numFmtId="0" fontId="19" fillId="0" borderId="9" xfId="0" applyFont="1" applyBorder="1" applyAlignment="1"/>
    <xf numFmtId="0" fontId="19" fillId="7" borderId="9" xfId="0" applyFont="1" applyFill="1" applyBorder="1" applyAlignment="1">
      <alignment horizontal="center"/>
    </xf>
    <xf numFmtId="3" fontId="19" fillId="0" borderId="22" xfId="0" applyNumberFormat="1" applyFont="1" applyBorder="1" applyAlignment="1">
      <alignment horizontal="center" vertical="center" wrapText="1"/>
    </xf>
    <xf numFmtId="4" fontId="19" fillId="7" borderId="9" xfId="0" applyNumberFormat="1" applyFont="1" applyFill="1" applyBorder="1" applyAlignment="1">
      <alignment horizontal="center" vertical="center" wrapText="1"/>
    </xf>
    <xf numFmtId="4" fontId="25" fillId="7" borderId="9" xfId="0" applyNumberFormat="1" applyFont="1" applyFill="1" applyBorder="1" applyAlignment="1">
      <alignment horizontal="center" vertical="center" wrapText="1"/>
    </xf>
    <xf numFmtId="4" fontId="19" fillId="0" borderId="9" xfId="0" applyNumberFormat="1" applyFont="1" applyBorder="1" applyAlignment="1">
      <alignment horizontal="left" vertical="center" wrapText="1"/>
    </xf>
    <xf numFmtId="4" fontId="19" fillId="7" borderId="9" xfId="0" applyNumberFormat="1" applyFont="1" applyFill="1" applyBorder="1" applyAlignment="1">
      <alignment horizontal="left" vertical="center" wrapText="1"/>
    </xf>
    <xf numFmtId="0" fontId="19" fillId="7" borderId="9" xfId="0" applyFont="1" applyFill="1" applyBorder="1" applyAlignment="1">
      <alignment horizontal="left" vertical="center" wrapText="1" indent="1"/>
    </xf>
    <xf numFmtId="3" fontId="25" fillId="7" borderId="9" xfId="0" applyNumberFormat="1" applyFont="1" applyFill="1" applyBorder="1" applyAlignment="1">
      <alignment horizontal="center" vertical="center" wrapText="1"/>
    </xf>
    <xf numFmtId="3" fontId="19" fillId="7" borderId="22" xfId="0" applyNumberFormat="1" applyFont="1" applyFill="1" applyBorder="1" applyAlignment="1">
      <alignment horizontal="center" vertical="center" wrapText="1"/>
    </xf>
    <xf numFmtId="4" fontId="19" fillId="0" borderId="9" xfId="20" applyNumberFormat="1" applyFont="1" applyBorder="1" applyAlignment="1">
      <alignment horizontal="left" vertical="center" wrapText="1"/>
    </xf>
    <xf numFmtId="4" fontId="19" fillId="7" borderId="9" xfId="20" applyNumberFormat="1" applyFont="1" applyFill="1" applyBorder="1" applyAlignment="1">
      <alignment horizontal="center" vertical="center" wrapText="1"/>
    </xf>
    <xf numFmtId="0" fontId="20" fillId="7" borderId="0" xfId="41" applyFont="1" applyFill="1"/>
    <xf numFmtId="4" fontId="19" fillId="0" borderId="10" xfId="20" applyNumberFormat="1" applyFont="1" applyBorder="1" applyAlignment="1">
      <alignment horizontal="left" vertical="center" wrapText="1"/>
    </xf>
    <xf numFmtId="4" fontId="19" fillId="0" borderId="10" xfId="20" applyNumberFormat="1" applyFont="1" applyBorder="1" applyAlignment="1">
      <alignment horizontal="center" vertical="center" wrapText="1"/>
    </xf>
    <xf numFmtId="4" fontId="19" fillId="7" borderId="10" xfId="20" applyNumberFormat="1" applyFont="1" applyFill="1" applyBorder="1" applyAlignment="1">
      <alignment horizontal="center" vertical="center" wrapText="1"/>
    </xf>
    <xf numFmtId="0" fontId="19" fillId="0" borderId="9" xfId="0" applyFont="1" applyFill="1" applyBorder="1" applyAlignment="1">
      <alignment wrapText="1"/>
    </xf>
    <xf numFmtId="0" fontId="41" fillId="0" borderId="28" xfId="36" applyFont="1" applyBorder="1" applyAlignment="1">
      <alignment horizontal="center" vertical="center"/>
    </xf>
    <xf numFmtId="0" fontId="41" fillId="0" borderId="29" xfId="36" applyFont="1" applyBorder="1" applyAlignment="1">
      <alignment vertical="center" wrapText="1"/>
    </xf>
    <xf numFmtId="0" fontId="41" fillId="0" borderId="29" xfId="36" applyFont="1" applyBorder="1" applyAlignment="1">
      <alignment horizontal="center" vertical="center" wrapText="1"/>
    </xf>
    <xf numFmtId="2" fontId="41" fillId="0" borderId="29" xfId="36" applyNumberFormat="1" applyFont="1" applyBorder="1" applyAlignment="1">
      <alignment horizontal="center" vertical="center"/>
    </xf>
    <xf numFmtId="0" fontId="43" fillId="0" borderId="0" xfId="41" applyFont="1"/>
    <xf numFmtId="0" fontId="20" fillId="0" borderId="0" xfId="36" applyFont="1" applyAlignment="1">
      <alignment horizontal="left" vertical="center"/>
    </xf>
    <xf numFmtId="0" fontId="39" fillId="0" borderId="0" xfId="36" applyFont="1" applyAlignment="1">
      <alignment vertical="center"/>
    </xf>
    <xf numFmtId="0" fontId="19" fillId="0" borderId="22" xfId="0" applyFont="1" applyBorder="1" applyAlignment="1">
      <alignment horizontal="center" vertical="center"/>
    </xf>
    <xf numFmtId="0" fontId="19" fillId="7" borderId="9" xfId="0" applyFont="1" applyFill="1" applyBorder="1" applyAlignment="1">
      <alignment wrapText="1"/>
    </xf>
    <xf numFmtId="0" fontId="44" fillId="3" borderId="22" xfId="34" applyFont="1" applyFill="1" applyBorder="1" applyAlignment="1">
      <alignment horizontal="center" vertical="center" wrapText="1"/>
    </xf>
    <xf numFmtId="4" fontId="42" fillId="7" borderId="9" xfId="46" applyNumberFormat="1" applyFont="1" applyFill="1" applyBorder="1" applyAlignment="1">
      <alignment horizontal="left" vertical="center" wrapText="1"/>
    </xf>
    <xf numFmtId="0" fontId="19" fillId="0" borderId="22" xfId="0" applyFont="1" applyBorder="1"/>
    <xf numFmtId="0" fontId="39" fillId="7" borderId="9" xfId="0" applyFont="1" applyFill="1" applyBorder="1" applyAlignment="1">
      <alignment horizontal="left" wrapText="1"/>
    </xf>
    <xf numFmtId="0" fontId="19" fillId="7" borderId="9" xfId="0" applyFont="1" applyFill="1" applyBorder="1"/>
    <xf numFmtId="0" fontId="19" fillId="0" borderId="9" xfId="0" applyFont="1" applyBorder="1" applyAlignment="1">
      <alignment horizontal="center" vertical="center"/>
    </xf>
    <xf numFmtId="0" fontId="19" fillId="0" borderId="22" xfId="0" applyFont="1" applyBorder="1" applyAlignment="1">
      <alignment horizontal="center"/>
    </xf>
    <xf numFmtId="0" fontId="19" fillId="7" borderId="9" xfId="0" applyFont="1" applyFill="1" applyBorder="1" applyAlignment="1">
      <alignment horizontal="left" wrapText="1"/>
    </xf>
    <xf numFmtId="0" fontId="20" fillId="7" borderId="22" xfId="36" applyFont="1" applyFill="1" applyBorder="1"/>
    <xf numFmtId="0" fontId="19" fillId="0" borderId="9" xfId="0" applyFont="1" applyBorder="1"/>
    <xf numFmtId="0" fontId="25" fillId="7" borderId="9" xfId="56" applyFont="1" applyFill="1" applyBorder="1" applyAlignment="1">
      <alignment wrapText="1"/>
    </xf>
    <xf numFmtId="0" fontId="25" fillId="7" borderId="9" xfId="56" applyFont="1" applyFill="1" applyBorder="1" applyAlignment="1">
      <alignment horizontal="center" vertical="center"/>
    </xf>
    <xf numFmtId="0" fontId="39" fillId="7" borderId="9" xfId="0" applyFont="1" applyFill="1" applyBorder="1" applyAlignment="1">
      <alignment wrapText="1"/>
    </xf>
    <xf numFmtId="0" fontId="41" fillId="7" borderId="22" xfId="36" applyFont="1" applyFill="1" applyBorder="1" applyAlignment="1">
      <alignment horizontal="center" vertical="center"/>
    </xf>
    <xf numFmtId="0" fontId="45" fillId="7" borderId="9" xfId="0" applyFont="1" applyFill="1" applyBorder="1" applyAlignment="1">
      <alignment wrapText="1"/>
    </xf>
    <xf numFmtId="0" fontId="21" fillId="7" borderId="9" xfId="33" applyFont="1" applyFill="1" applyBorder="1" applyAlignment="1" applyProtection="1">
      <alignment vertical="center" wrapText="1"/>
      <protection locked="0"/>
    </xf>
    <xf numFmtId="0" fontId="19" fillId="7" borderId="9" xfId="34" applyFont="1" applyFill="1" applyBorder="1" applyAlignment="1" applyProtection="1">
      <alignment horizontal="center" vertical="center"/>
      <protection locked="0"/>
    </xf>
    <xf numFmtId="0" fontId="19" fillId="0" borderId="22" xfId="0" applyFont="1" applyFill="1" applyBorder="1" applyAlignment="1">
      <alignment horizontal="center" vertical="center"/>
    </xf>
    <xf numFmtId="0" fontId="19" fillId="0" borderId="9" xfId="0" applyFont="1" applyFill="1" applyBorder="1" applyAlignment="1">
      <alignment vertical="center"/>
    </xf>
    <xf numFmtId="0" fontId="19" fillId="0" borderId="9" xfId="0" applyFont="1" applyFill="1" applyBorder="1" applyAlignment="1">
      <alignment horizontal="center" vertical="center"/>
    </xf>
    <xf numFmtId="0" fontId="25" fillId="0" borderId="0" xfId="36" applyFont="1"/>
    <xf numFmtId="0" fontId="46" fillId="0" borderId="9" xfId="0" applyFont="1" applyBorder="1" applyAlignment="1">
      <alignment horizontal="left" vertical="center"/>
    </xf>
    <xf numFmtId="3" fontId="19" fillId="7" borderId="9" xfId="0" applyNumberFormat="1" applyFont="1" applyFill="1" applyBorder="1" applyAlignment="1">
      <alignment horizontal="center" vertical="center"/>
    </xf>
    <xf numFmtId="169" fontId="19" fillId="7" borderId="9" xfId="0" applyNumberFormat="1" applyFont="1" applyFill="1" applyBorder="1" applyAlignment="1">
      <alignment horizontal="center" vertical="center"/>
    </xf>
    <xf numFmtId="0" fontId="19" fillId="0" borderId="9" xfId="0" applyFont="1" applyBorder="1" applyAlignment="1">
      <alignment vertical="center"/>
    </xf>
    <xf numFmtId="0" fontId="19" fillId="0" borderId="9" xfId="0" applyFont="1" applyFill="1" applyBorder="1" applyAlignment="1">
      <alignment vertical="center" wrapText="1"/>
    </xf>
    <xf numFmtId="0" fontId="19" fillId="0" borderId="9" xfId="0" applyFont="1" applyFill="1" applyBorder="1" applyAlignment="1">
      <alignment horizontal="center"/>
    </xf>
    <xf numFmtId="0" fontId="19" fillId="7" borderId="22" xfId="0" applyFont="1" applyFill="1" applyBorder="1" applyAlignment="1">
      <alignment horizontal="center"/>
    </xf>
    <xf numFmtId="0" fontId="45" fillId="7" borderId="9" xfId="0" applyFont="1" applyFill="1" applyBorder="1" applyAlignment="1">
      <alignment vertical="center" wrapText="1"/>
    </xf>
    <xf numFmtId="0" fontId="19" fillId="0" borderId="22" xfId="0" applyFont="1" applyFill="1" applyBorder="1" applyAlignment="1">
      <alignment horizontal="center"/>
    </xf>
    <xf numFmtId="0" fontId="46" fillId="0" borderId="9" xfId="0" applyFont="1" applyFill="1" applyBorder="1" applyAlignment="1">
      <alignment horizontal="left" vertical="center"/>
    </xf>
    <xf numFmtId="0" fontId="46" fillId="0" borderId="9" xfId="0" applyFont="1" applyFill="1" applyBorder="1" applyAlignment="1">
      <alignment horizontal="center"/>
    </xf>
    <xf numFmtId="0" fontId="46" fillId="0" borderId="9" xfId="0" applyFont="1" applyBorder="1" applyAlignment="1">
      <alignment wrapText="1"/>
    </xf>
    <xf numFmtId="0" fontId="46" fillId="0" borderId="9" xfId="0" applyFont="1" applyBorder="1" applyAlignment="1">
      <alignment horizontal="center"/>
    </xf>
    <xf numFmtId="0" fontId="46" fillId="0" borderId="9" xfId="0" applyFont="1" applyBorder="1" applyAlignment="1">
      <alignment horizontal="center" vertical="center"/>
    </xf>
    <xf numFmtId="3" fontId="19" fillId="0" borderId="28" xfId="0" applyNumberFormat="1" applyFont="1" applyBorder="1" applyAlignment="1">
      <alignment horizontal="center" vertical="center" wrapText="1"/>
    </xf>
    <xf numFmtId="0" fontId="19" fillId="0" borderId="29" xfId="0" applyFont="1" applyFill="1" applyBorder="1" applyAlignment="1"/>
    <xf numFmtId="0" fontId="19" fillId="0" borderId="29" xfId="0" applyFont="1" applyFill="1" applyBorder="1" applyAlignment="1">
      <alignment horizontal="center" vertical="center"/>
    </xf>
    <xf numFmtId="0" fontId="25" fillId="7" borderId="0" xfId="36" applyFont="1" applyFill="1"/>
    <xf numFmtId="0" fontId="36" fillId="4" borderId="18" xfId="33" applyFont="1" applyFill="1" applyBorder="1" applyAlignment="1" applyProtection="1">
      <alignment vertical="center" wrapText="1"/>
      <protection locked="0"/>
    </xf>
    <xf numFmtId="0" fontId="41" fillId="0" borderId="22" xfId="36" applyFont="1" applyBorder="1" applyAlignment="1">
      <alignment horizontal="center" vertical="center"/>
    </xf>
    <xf numFmtId="49" fontId="47" fillId="7" borderId="9" xfId="34" applyNumberFormat="1" applyFont="1" applyFill="1" applyBorder="1" applyAlignment="1">
      <alignment horizontal="left" vertical="center" wrapText="1"/>
    </xf>
    <xf numFmtId="0" fontId="19" fillId="7" borderId="9" xfId="0" applyFont="1" applyFill="1" applyBorder="1" applyAlignment="1">
      <alignment horizontal="center" wrapText="1"/>
    </xf>
    <xf numFmtId="0" fontId="48" fillId="7" borderId="9" xfId="34" applyNumberFormat="1" applyFont="1" applyFill="1" applyBorder="1" applyAlignment="1">
      <alignment horizontal="center" vertical="center" wrapText="1"/>
    </xf>
    <xf numFmtId="0" fontId="19" fillId="7" borderId="9" xfId="0" applyFont="1" applyFill="1" applyBorder="1" applyAlignment="1">
      <alignment horizontal="center" vertical="center" wrapText="1"/>
    </xf>
    <xf numFmtId="0" fontId="19" fillId="7" borderId="9" xfId="0" applyFont="1" applyFill="1" applyBorder="1" applyAlignment="1">
      <alignment horizontal="left" vertical="center" wrapText="1"/>
    </xf>
    <xf numFmtId="0" fontId="19" fillId="7" borderId="9" xfId="53" applyFont="1" applyFill="1" applyBorder="1" applyAlignment="1">
      <alignment horizontal="left" vertical="center" wrapText="1"/>
    </xf>
    <xf numFmtId="0" fontId="19" fillId="7" borderId="9" xfId="53" applyFont="1" applyFill="1" applyBorder="1" applyAlignment="1">
      <alignment horizontal="center" vertical="center" wrapText="1"/>
    </xf>
    <xf numFmtId="0" fontId="19" fillId="7" borderId="9" xfId="42" applyFont="1" applyFill="1" applyBorder="1" applyAlignment="1">
      <alignment horizontal="left" vertical="center" wrapText="1"/>
    </xf>
    <xf numFmtId="0" fontId="19" fillId="7" borderId="9" xfId="42" applyFont="1" applyFill="1" applyBorder="1" applyAlignment="1">
      <alignment horizontal="center" vertical="center" wrapText="1"/>
    </xf>
    <xf numFmtId="0" fontId="36" fillId="7" borderId="9" xfId="0" applyFont="1" applyFill="1" applyBorder="1" applyAlignment="1">
      <alignment horizontal="center" vertical="center" wrapText="1"/>
    </xf>
    <xf numFmtId="0" fontId="19" fillId="7" borderId="9" xfId="0" applyFont="1" applyFill="1" applyBorder="1" applyAlignment="1">
      <alignment horizontal="left" vertical="top" wrapText="1"/>
    </xf>
    <xf numFmtId="0" fontId="19" fillId="7" borderId="9" xfId="0" applyFont="1" applyFill="1" applyBorder="1" applyAlignment="1">
      <alignment horizontal="center" vertical="top" wrapText="1"/>
    </xf>
    <xf numFmtId="0" fontId="46" fillId="7" borderId="9" xfId="0" applyFont="1" applyFill="1" applyBorder="1" applyAlignment="1">
      <alignment horizontal="center" vertical="center" wrapText="1"/>
    </xf>
    <xf numFmtId="0" fontId="46" fillId="7" borderId="9" xfId="0" applyFont="1" applyFill="1" applyBorder="1" applyAlignment="1">
      <alignment horizontal="left" wrapText="1"/>
    </xf>
    <xf numFmtId="0" fontId="46" fillId="7" borderId="9" xfId="0" applyFont="1" applyFill="1" applyBorder="1" applyAlignment="1">
      <alignment horizontal="center" wrapText="1"/>
    </xf>
    <xf numFmtId="0" fontId="19" fillId="7" borderId="9" xfId="0" applyNumberFormat="1" applyFont="1" applyFill="1" applyBorder="1" applyAlignment="1">
      <alignment horizontal="center" vertical="center" wrapText="1"/>
    </xf>
    <xf numFmtId="49" fontId="36" fillId="7" borderId="9" xfId="0" applyNumberFormat="1" applyFont="1" applyFill="1" applyBorder="1" applyAlignment="1">
      <alignment horizontal="center" vertical="center" wrapText="1"/>
    </xf>
    <xf numFmtId="49" fontId="19" fillId="7" borderId="9" xfId="0" applyNumberFormat="1" applyFont="1" applyFill="1" applyBorder="1" applyAlignment="1">
      <alignment horizontal="left" vertical="top" wrapText="1"/>
    </xf>
    <xf numFmtId="0" fontId="36" fillId="0" borderId="32" xfId="0" applyFont="1" applyBorder="1" applyAlignment="1">
      <alignment horizontal="left" vertical="center" wrapText="1"/>
    </xf>
    <xf numFmtId="4" fontId="19" fillId="3" borderId="0" xfId="0" applyNumberFormat="1" applyFont="1" applyFill="1" applyBorder="1" applyAlignment="1">
      <alignment horizontal="center"/>
    </xf>
    <xf numFmtId="4" fontId="37" fillId="0" borderId="33" xfId="0" applyNumberFormat="1" applyFont="1" applyBorder="1" applyAlignment="1">
      <alignment horizontal="center"/>
    </xf>
    <xf numFmtId="0" fontId="39" fillId="0" borderId="0" xfId="57" applyFont="1" applyAlignment="1">
      <alignment vertical="center"/>
    </xf>
    <xf numFmtId="0" fontId="20" fillId="0" borderId="0" xfId="57" applyFont="1" applyAlignment="1">
      <alignment horizontal="left" vertical="center"/>
    </xf>
    <xf numFmtId="0" fontId="20" fillId="0" borderId="0" xfId="57" applyFont="1" applyAlignment="1">
      <alignment horizontal="right" vertical="center"/>
    </xf>
    <xf numFmtId="0" fontId="20" fillId="0" borderId="0" xfId="57" applyFont="1"/>
    <xf numFmtId="0" fontId="41" fillId="0" borderId="0" xfId="57" applyFont="1" applyAlignment="1">
      <alignment vertical="top"/>
    </xf>
    <xf numFmtId="0" fontId="20" fillId="0" borderId="0" xfId="57" applyFont="1" applyAlignment="1">
      <alignment vertical="center"/>
    </xf>
    <xf numFmtId="0" fontId="41" fillId="0" borderId="0" xfId="57" applyFont="1" applyAlignment="1">
      <alignment vertical="center"/>
    </xf>
    <xf numFmtId="0" fontId="40" fillId="0" borderId="0" xfId="57" applyFont="1" applyAlignment="1">
      <alignment vertical="center"/>
    </xf>
    <xf numFmtId="0" fontId="41" fillId="0" borderId="17" xfId="57" applyFont="1" applyBorder="1" applyAlignment="1">
      <alignment horizontal="center" vertical="center"/>
    </xf>
    <xf numFmtId="0" fontId="41" fillId="0" borderId="22" xfId="57" applyFont="1" applyBorder="1" applyAlignment="1">
      <alignment horizontal="center" vertical="center"/>
    </xf>
    <xf numFmtId="0" fontId="20" fillId="7" borderId="0" xfId="57" applyFont="1" applyFill="1"/>
    <xf numFmtId="0" fontId="46" fillId="7" borderId="9" xfId="34" applyNumberFormat="1" applyFont="1" applyFill="1" applyBorder="1" applyAlignment="1">
      <alignment horizontal="left" vertical="center" wrapText="1"/>
    </xf>
    <xf numFmtId="0" fontId="48" fillId="7" borderId="9" xfId="34" applyNumberFormat="1" applyFont="1" applyFill="1" applyBorder="1" applyAlignment="1">
      <alignment horizontal="left" vertical="center" wrapText="1"/>
    </xf>
    <xf numFmtId="0" fontId="20" fillId="7" borderId="0" xfId="58" applyFont="1" applyFill="1"/>
    <xf numFmtId="0" fontId="41" fillId="0" borderId="28" xfId="57" applyFont="1" applyBorder="1" applyAlignment="1">
      <alignment horizontal="center" vertical="center"/>
    </xf>
    <xf numFmtId="0" fontId="41" fillId="0" borderId="29" xfId="57" applyFont="1" applyBorder="1" applyAlignment="1">
      <alignment vertical="center" wrapText="1"/>
    </xf>
    <xf numFmtId="0" fontId="41" fillId="0" borderId="29" xfId="57" applyFont="1" applyBorder="1" applyAlignment="1">
      <alignment horizontal="center" vertical="center" wrapText="1"/>
    </xf>
    <xf numFmtId="2" fontId="41" fillId="0" borderId="29" xfId="57" applyNumberFormat="1" applyFont="1" applyBorder="1" applyAlignment="1">
      <alignment horizontal="center" vertical="center"/>
    </xf>
    <xf numFmtId="0" fontId="43" fillId="0" borderId="0" xfId="58" applyFont="1"/>
    <xf numFmtId="0" fontId="20" fillId="0" borderId="0" xfId="36" applyFont="1" applyAlignment="1">
      <alignment horizontal="right" vertical="center"/>
    </xf>
    <xf numFmtId="0" fontId="45" fillId="0" borderId="9" xfId="0" applyFont="1" applyFill="1" applyBorder="1" applyAlignment="1">
      <alignment wrapText="1"/>
    </xf>
    <xf numFmtId="1" fontId="19" fillId="7" borderId="9" xfId="0" applyNumberFormat="1" applyFont="1" applyFill="1" applyBorder="1" applyAlignment="1">
      <alignment horizontal="center" vertical="center"/>
    </xf>
    <xf numFmtId="0" fontId="46" fillId="0" borderId="9" xfId="0" applyFont="1" applyFill="1" applyBorder="1" applyAlignment="1">
      <alignment horizontal="center" vertical="center"/>
    </xf>
    <xf numFmtId="0" fontId="41" fillId="0" borderId="9" xfId="0" applyFont="1" applyFill="1" applyBorder="1" applyAlignment="1">
      <alignment wrapText="1"/>
    </xf>
    <xf numFmtId="0" fontId="41" fillId="0" borderId="9" xfId="0" applyFont="1" applyFill="1" applyBorder="1" applyAlignment="1">
      <alignment horizontal="center" vertical="center"/>
    </xf>
    <xf numFmtId="0" fontId="41" fillId="0" borderId="9" xfId="0" applyFont="1" applyBorder="1" applyAlignment="1">
      <alignment horizontal="center" vertical="center"/>
    </xf>
    <xf numFmtId="3" fontId="41" fillId="7" borderId="9" xfId="0" applyNumberFormat="1" applyFont="1" applyFill="1" applyBorder="1" applyAlignment="1">
      <alignment horizontal="center" vertical="center"/>
    </xf>
    <xf numFmtId="0" fontId="41" fillId="0" borderId="9" xfId="0" applyFont="1" applyFill="1" applyBorder="1" applyAlignment="1"/>
    <xf numFmtId="0" fontId="41" fillId="0" borderId="9" xfId="0" applyFont="1" applyBorder="1" applyAlignment="1"/>
    <xf numFmtId="0" fontId="41" fillId="0" borderId="9" xfId="0" applyFont="1" applyBorder="1" applyAlignment="1">
      <alignment horizontal="left"/>
    </xf>
    <xf numFmtId="0" fontId="41" fillId="0" borderId="9" xfId="0" applyFont="1" applyFill="1" applyBorder="1" applyAlignment="1">
      <alignment horizontal="center"/>
    </xf>
    <xf numFmtId="0" fontId="41" fillId="0" borderId="31" xfId="0" applyFont="1" applyFill="1" applyBorder="1" applyAlignment="1">
      <alignment wrapText="1"/>
    </xf>
    <xf numFmtId="0" fontId="49" fillId="0" borderId="9" xfId="0" applyFont="1" applyFill="1" applyBorder="1" applyAlignment="1">
      <alignment horizontal="center" vertical="center" wrapText="1"/>
    </xf>
    <xf numFmtId="0" fontId="49" fillId="7" borderId="9" xfId="0" applyFont="1" applyFill="1" applyBorder="1" applyAlignment="1">
      <alignment horizontal="center" vertical="center" wrapText="1"/>
    </xf>
    <xf numFmtId="4" fontId="41" fillId="0" borderId="9" xfId="0" applyNumberFormat="1" applyFont="1" applyBorder="1" applyAlignment="1">
      <alignment horizontal="center" vertical="center" wrapText="1"/>
    </xf>
    <xf numFmtId="0" fontId="41" fillId="7" borderId="9" xfId="0" applyFont="1" applyFill="1" applyBorder="1" applyAlignment="1">
      <alignment horizontal="center" vertical="center"/>
    </xf>
    <xf numFmtId="0" fontId="41" fillId="7" borderId="9" xfId="0" applyFont="1" applyFill="1" applyBorder="1" applyAlignment="1">
      <alignment horizontal="left" vertical="center" wrapText="1"/>
    </xf>
    <xf numFmtId="4" fontId="41" fillId="7" borderId="9" xfId="0" applyNumberFormat="1" applyFont="1" applyFill="1" applyBorder="1" applyAlignment="1">
      <alignment horizontal="center" vertical="center" wrapText="1"/>
    </xf>
    <xf numFmtId="0" fontId="19" fillId="7" borderId="9" xfId="0" applyFont="1" applyFill="1" applyBorder="1" applyAlignment="1">
      <alignment horizontal="left" vertical="center"/>
    </xf>
    <xf numFmtId="0" fontId="46" fillId="7" borderId="9" xfId="0" applyFont="1" applyFill="1" applyBorder="1" applyAlignment="1">
      <alignment horizontal="center" vertical="center"/>
    </xf>
    <xf numFmtId="0" fontId="41" fillId="7" borderId="9" xfId="0" applyFont="1" applyFill="1" applyBorder="1" applyAlignment="1">
      <alignment horizontal="left" vertical="center"/>
    </xf>
    <xf numFmtId="4" fontId="19" fillId="0" borderId="9" xfId="0" applyNumberFormat="1" applyFont="1" applyBorder="1" applyAlignment="1">
      <alignment horizontal="center" vertical="center" wrapText="1"/>
    </xf>
    <xf numFmtId="0" fontId="46" fillId="0" borderId="9" xfId="0" applyFont="1" applyBorder="1" applyAlignment="1">
      <alignment horizontal="left" vertical="center" wrapText="1"/>
    </xf>
    <xf numFmtId="0" fontId="19" fillId="0" borderId="9" xfId="0" applyFont="1" applyBorder="1" applyAlignment="1">
      <alignment horizontal="left" vertical="center"/>
    </xf>
    <xf numFmtId="0" fontId="19" fillId="0" borderId="9" xfId="0" applyFont="1" applyFill="1" applyBorder="1" applyAlignment="1">
      <alignment horizontal="left" vertical="center" wrapText="1"/>
    </xf>
    <xf numFmtId="0" fontId="19" fillId="0" borderId="9" xfId="0" applyFont="1" applyBorder="1" applyAlignment="1">
      <alignment horizontal="left" vertical="center" wrapText="1"/>
    </xf>
    <xf numFmtId="0" fontId="41" fillId="0" borderId="9" xfId="0" applyFont="1" applyBorder="1" applyAlignment="1">
      <alignment wrapText="1"/>
    </xf>
    <xf numFmtId="0" fontId="45" fillId="0" borderId="9" xfId="0" applyFont="1" applyFill="1" applyBorder="1" applyAlignment="1">
      <alignment horizontal="center" vertical="center"/>
    </xf>
    <xf numFmtId="0" fontId="45" fillId="7" borderId="9" xfId="0" applyFont="1" applyFill="1" applyBorder="1" applyAlignment="1">
      <alignment horizontal="center" vertical="center"/>
    </xf>
    <xf numFmtId="3" fontId="41" fillId="0" borderId="22" xfId="0" applyNumberFormat="1" applyFont="1" applyBorder="1" applyAlignment="1">
      <alignment horizontal="center" vertical="center" wrapText="1"/>
    </xf>
    <xf numFmtId="0" fontId="41" fillId="7" borderId="9" xfId="0" applyFont="1" applyFill="1" applyBorder="1" applyAlignment="1">
      <alignment wrapText="1"/>
    </xf>
    <xf numFmtId="49" fontId="36" fillId="0" borderId="9" xfId="0" applyNumberFormat="1" applyFont="1" applyFill="1" applyBorder="1" applyAlignment="1">
      <alignment vertical="center" wrapText="1"/>
    </xf>
    <xf numFmtId="2" fontId="19" fillId="0" borderId="9" xfId="55" applyNumberFormat="1" applyFont="1" applyFill="1" applyBorder="1" applyAlignment="1">
      <alignment horizontal="center" vertical="center" wrapText="1"/>
    </xf>
    <xf numFmtId="2" fontId="19" fillId="7" borderId="9" xfId="55" applyNumberFormat="1" applyFont="1" applyFill="1" applyBorder="1" applyAlignment="1">
      <alignment horizontal="center" vertical="center" wrapText="1"/>
    </xf>
    <xf numFmtId="0" fontId="36" fillId="7" borderId="9" xfId="0" applyFont="1" applyFill="1" applyBorder="1" applyAlignment="1">
      <alignment horizontal="left" vertical="center" wrapText="1"/>
    </xf>
    <xf numFmtId="49" fontId="36" fillId="0" borderId="9" xfId="0" applyNumberFormat="1" applyFont="1" applyBorder="1" applyAlignment="1">
      <alignment vertical="center" wrapText="1"/>
    </xf>
    <xf numFmtId="0" fontId="34" fillId="0" borderId="31" xfId="20" applyFont="1" applyBorder="1" applyAlignment="1">
      <alignment horizontal="justify" vertical="top" wrapText="1"/>
    </xf>
    <xf numFmtId="0" fontId="34" fillId="0" borderId="34" xfId="20" applyFont="1" applyBorder="1" applyAlignment="1">
      <alignment horizontal="justify" vertical="top" wrapText="1"/>
    </xf>
    <xf numFmtId="4" fontId="31" fillId="7" borderId="9" xfId="0" applyNumberFormat="1" applyFont="1" applyFill="1" applyBorder="1" applyAlignment="1">
      <alignment horizontal="center" vertical="center" wrapText="1"/>
    </xf>
    <xf numFmtId="4" fontId="31" fillId="7" borderId="9" xfId="0" applyNumberFormat="1" applyFont="1" applyFill="1" applyBorder="1" applyAlignment="1">
      <alignment horizontal="left" vertical="center" wrapText="1"/>
    </xf>
    <xf numFmtId="0" fontId="41" fillId="0" borderId="35" xfId="0" applyFont="1" applyFill="1" applyBorder="1" applyAlignment="1">
      <alignment horizontal="center"/>
    </xf>
    <xf numFmtId="3" fontId="31" fillId="0" borderId="22" xfId="0" applyNumberFormat="1" applyFont="1" applyBorder="1" applyAlignment="1">
      <alignment horizontal="center" vertical="center" wrapText="1"/>
    </xf>
    <xf numFmtId="0" fontId="49" fillId="0" borderId="31" xfId="0" applyFont="1" applyFill="1" applyBorder="1" applyAlignment="1">
      <alignment horizontal="center" vertical="center" wrapText="1"/>
    </xf>
    <xf numFmtId="0" fontId="31" fillId="0" borderId="22" xfId="0" applyFont="1" applyBorder="1" applyAlignment="1">
      <alignment horizontal="center" vertical="center"/>
    </xf>
    <xf numFmtId="0" fontId="41" fillId="0" borderId="0" xfId="0" applyFont="1" applyFill="1" applyBorder="1" applyAlignment="1">
      <alignment horizontal="center" vertical="center"/>
    </xf>
    <xf numFmtId="0" fontId="41" fillId="7" borderId="9" xfId="82" applyFont="1" applyFill="1" applyBorder="1" applyAlignment="1">
      <alignment horizontal="center" vertical="center" wrapText="1"/>
    </xf>
    <xf numFmtId="4" fontId="31" fillId="0" borderId="9" xfId="0" applyNumberFormat="1" applyFont="1" applyBorder="1" applyAlignment="1">
      <alignment horizontal="left" vertical="center" wrapText="1"/>
    </xf>
    <xf numFmtId="0" fontId="41" fillId="0" borderId="36" xfId="0" applyFont="1" applyFill="1" applyBorder="1" applyAlignment="1">
      <alignment horizontal="center" vertical="center"/>
    </xf>
    <xf numFmtId="3" fontId="41" fillId="7" borderId="37" xfId="0" applyNumberFormat="1" applyFont="1" applyFill="1" applyBorder="1" applyAlignment="1">
      <alignment horizontal="center" vertical="center"/>
    </xf>
    <xf numFmtId="4" fontId="32" fillId="7" borderId="9" xfId="0" applyNumberFormat="1" applyFont="1" applyFill="1" applyBorder="1" applyAlignment="1">
      <alignment horizontal="center" vertical="center" wrapText="1"/>
    </xf>
    <xf numFmtId="0" fontId="31" fillId="7" borderId="9" xfId="0" applyFont="1" applyFill="1" applyBorder="1" applyAlignment="1">
      <alignment horizontal="left" vertical="center" wrapText="1" indent="1"/>
    </xf>
    <xf numFmtId="3" fontId="31" fillId="7" borderId="22" xfId="0" applyNumberFormat="1" applyFont="1" applyFill="1" applyBorder="1" applyAlignment="1">
      <alignment horizontal="center" vertical="center" wrapText="1"/>
    </xf>
    <xf numFmtId="0" fontId="31" fillId="7" borderId="9" xfId="0" applyFont="1" applyFill="1" applyBorder="1" applyAlignment="1">
      <alignment horizontal="center" vertical="center"/>
    </xf>
    <xf numFmtId="2" fontId="41" fillId="7" borderId="9" xfId="82" applyNumberFormat="1" applyFont="1" applyFill="1" applyBorder="1" applyAlignment="1">
      <alignment horizontal="center" vertical="center"/>
    </xf>
    <xf numFmtId="0" fontId="31" fillId="7" borderId="9" xfId="0" applyFont="1" applyFill="1" applyBorder="1" applyAlignment="1">
      <alignment wrapText="1"/>
    </xf>
    <xf numFmtId="0" fontId="19" fillId="0" borderId="0" xfId="0" applyFont="1" applyAlignment="1">
      <alignment horizontal="right" vertical="center" wrapText="1"/>
    </xf>
    <xf numFmtId="0" fontId="22" fillId="2" borderId="1" xfId="27" applyFont="1" applyFill="1" applyBorder="1" applyAlignment="1">
      <alignment horizontal="center"/>
    </xf>
    <xf numFmtId="0" fontId="22" fillId="2" borderId="2" xfId="27" applyFont="1" applyFill="1" applyBorder="1" applyAlignment="1">
      <alignment horizontal="center"/>
    </xf>
    <xf numFmtId="0" fontId="22" fillId="2" borderId="3" xfId="27" applyFont="1" applyFill="1" applyBorder="1" applyAlignment="1">
      <alignment horizontal="center"/>
    </xf>
    <xf numFmtId="0" fontId="24" fillId="0" borderId="0" xfId="27" applyFont="1" applyAlignment="1">
      <alignment horizontal="left" vertical="center" wrapText="1"/>
    </xf>
    <xf numFmtId="0" fontId="23" fillId="0" borderId="4" xfId="40" applyFont="1" applyBorder="1" applyAlignment="1">
      <alignment horizontal="center" vertical="top" wrapText="1"/>
    </xf>
    <xf numFmtId="0" fontId="23" fillId="0" borderId="6" xfId="40" applyFont="1" applyBorder="1" applyAlignment="1">
      <alignment horizontal="center" vertical="top" wrapText="1"/>
    </xf>
    <xf numFmtId="0" fontId="23" fillId="0" borderId="5" xfId="40" applyFont="1" applyBorder="1" applyAlignment="1">
      <alignment horizontal="center" vertical="top" wrapText="1"/>
    </xf>
    <xf numFmtId="0" fontId="21" fillId="0" borderId="5" xfId="20" applyFont="1" applyBorder="1" applyAlignment="1">
      <alignment horizontal="right" vertical="center" wrapText="1"/>
    </xf>
    <xf numFmtId="0" fontId="34" fillId="0" borderId="5" xfId="20" applyFont="1" applyBorder="1" applyAlignment="1">
      <alignment horizontal="justify" vertical="top" wrapText="1"/>
    </xf>
    <xf numFmtId="0" fontId="21" fillId="0" borderId="5" xfId="20" applyFont="1" applyBorder="1" applyAlignment="1">
      <alignment horizontal="center" vertical="center" wrapText="1"/>
    </xf>
    <xf numFmtId="0" fontId="34" fillId="0" borderId="18" xfId="20" applyFont="1" applyBorder="1" applyAlignment="1">
      <alignment horizontal="center" vertical="top" wrapText="1"/>
    </xf>
    <xf numFmtId="0" fontId="36" fillId="0" borderId="9" xfId="0" applyFont="1" applyBorder="1" applyAlignment="1">
      <alignment horizontal="left" vertical="center" wrapText="1"/>
    </xf>
    <xf numFmtId="0" fontId="36" fillId="0" borderId="29" xfId="20" applyFont="1" applyBorder="1" applyAlignment="1">
      <alignment horizontal="center" vertical="top" wrapText="1"/>
    </xf>
    <xf numFmtId="0" fontId="21" fillId="0" borderId="4" xfId="20" applyFont="1" applyBorder="1" applyAlignment="1">
      <alignment horizontal="center" vertical="center" wrapText="1"/>
    </xf>
    <xf numFmtId="0" fontId="21" fillId="0" borderId="6" xfId="20" applyFont="1" applyBorder="1" applyAlignment="1">
      <alignment horizontal="center" vertical="center" wrapText="1"/>
    </xf>
    <xf numFmtId="0" fontId="21" fillId="0" borderId="13" xfId="20" applyFont="1" applyBorder="1" applyAlignment="1">
      <alignment horizontal="center" vertical="center" wrapText="1"/>
    </xf>
    <xf numFmtId="0" fontId="21" fillId="0" borderId="14" xfId="20" applyFont="1" applyBorder="1" applyAlignment="1">
      <alignment horizontal="center" vertical="center" wrapText="1"/>
    </xf>
    <xf numFmtId="0" fontId="21" fillId="0" borderId="15" xfId="20" applyFont="1" applyBorder="1" applyAlignment="1">
      <alignment horizontal="center" vertical="center" wrapText="1"/>
    </xf>
    <xf numFmtId="0" fontId="21" fillId="0" borderId="16" xfId="20" applyFont="1" applyBorder="1" applyAlignment="1">
      <alignment horizontal="center" vertical="center" wrapText="1"/>
    </xf>
    <xf numFmtId="0" fontId="36" fillId="0" borderId="26" xfId="0" applyFont="1" applyBorder="1" applyAlignment="1">
      <alignment horizontal="left" vertical="center" wrapText="1"/>
    </xf>
    <xf numFmtId="0" fontId="36" fillId="0" borderId="27" xfId="0" applyFont="1" applyBorder="1" applyAlignment="1">
      <alignment horizontal="left" vertical="center" wrapText="1"/>
    </xf>
    <xf numFmtId="0" fontId="23" fillId="0" borderId="0" xfId="20" applyFont="1" applyAlignment="1">
      <alignment horizontal="right" vertical="top" wrapText="1"/>
    </xf>
    <xf numFmtId="0" fontId="23" fillId="0" borderId="0" xfId="20" applyFont="1" applyAlignment="1">
      <alignment horizontal="left" vertical="top" wrapText="1"/>
    </xf>
    <xf numFmtId="0" fontId="21" fillId="0" borderId="0" xfId="20" applyFont="1" applyAlignment="1">
      <alignment horizontal="center" vertical="top" wrapText="1"/>
    </xf>
    <xf numFmtId="0" fontId="21" fillId="0" borderId="8" xfId="20" applyFont="1" applyBorder="1" applyAlignment="1">
      <alignment horizontal="center" vertical="top" wrapText="1"/>
    </xf>
    <xf numFmtId="0" fontId="33" fillId="0" borderId="0" xfId="0" applyFont="1" applyFill="1" applyBorder="1" applyAlignment="1">
      <alignment horizontal="center"/>
    </xf>
    <xf numFmtId="0" fontId="33" fillId="5" borderId="1" xfId="20" applyFont="1" applyFill="1" applyBorder="1" applyAlignment="1">
      <alignment horizontal="center"/>
    </xf>
    <xf numFmtId="0" fontId="33" fillId="5" borderId="2" xfId="20" applyFont="1" applyFill="1" applyBorder="1" applyAlignment="1">
      <alignment horizontal="center"/>
    </xf>
    <xf numFmtId="0" fontId="33" fillId="5" borderId="3" xfId="20" applyFont="1" applyFill="1" applyBorder="1" applyAlignment="1">
      <alignment horizontal="center"/>
    </xf>
    <xf numFmtId="0" fontId="23" fillId="0" borderId="0" xfId="20" applyFont="1" applyAlignment="1">
      <alignment horizontal="right" vertical="center" wrapText="1"/>
    </xf>
    <xf numFmtId="0" fontId="25" fillId="0" borderId="0" xfId="0" applyFont="1" applyFill="1" applyAlignment="1">
      <alignment horizontal="left" wrapText="1"/>
    </xf>
    <xf numFmtId="0" fontId="27" fillId="0" borderId="0" xfId="0" applyFont="1" applyFill="1" applyAlignment="1">
      <alignment horizontal="center"/>
    </xf>
    <xf numFmtId="0" fontId="19" fillId="0" borderId="0" xfId="0" applyFont="1" applyBorder="1" applyAlignment="1">
      <alignment horizontal="left" vertical="center" wrapText="1"/>
    </xf>
    <xf numFmtId="0" fontId="19" fillId="0" borderId="0" xfId="0" applyFont="1" applyFill="1" applyAlignment="1">
      <alignment horizontal="left" vertical="center" wrapText="1"/>
    </xf>
    <xf numFmtId="0" fontId="41" fillId="0" borderId="5" xfId="36" applyFont="1" applyBorder="1" applyAlignment="1">
      <alignment horizontal="center" vertical="center" textRotation="90"/>
    </xf>
    <xf numFmtId="0" fontId="20" fillId="0" borderId="5" xfId="36" applyFont="1" applyBorder="1" applyAlignment="1">
      <alignment horizontal="center" vertical="center" wrapText="1"/>
    </xf>
    <xf numFmtId="0" fontId="41" fillId="0" borderId="5" xfId="36" applyFont="1" applyBorder="1" applyAlignment="1">
      <alignment horizontal="center" vertical="center" textRotation="90" wrapText="1"/>
    </xf>
    <xf numFmtId="0" fontId="36" fillId="0" borderId="24" xfId="20" applyFont="1" applyBorder="1" applyAlignment="1">
      <alignment horizontal="center" vertical="top" wrapText="1"/>
    </xf>
    <xf numFmtId="0" fontId="36" fillId="0" borderId="25" xfId="20" applyFont="1" applyBorder="1" applyAlignment="1">
      <alignment horizontal="center" vertical="top" wrapText="1"/>
    </xf>
    <xf numFmtId="0" fontId="34" fillId="0" borderId="19" xfId="20" applyFont="1" applyBorder="1" applyAlignment="1">
      <alignment horizontal="center" vertical="top" wrapText="1"/>
    </xf>
    <xf numFmtId="0" fontId="34" fillId="0" borderId="20" xfId="20" applyFont="1" applyBorder="1" applyAlignment="1">
      <alignment horizontal="center" vertical="top" wrapText="1"/>
    </xf>
    <xf numFmtId="0" fontId="20" fillId="0" borderId="13" xfId="36" applyFont="1" applyBorder="1" applyAlignment="1">
      <alignment horizontal="center" vertical="center" wrapText="1"/>
    </xf>
    <xf numFmtId="0" fontId="20" fillId="0" borderId="14" xfId="36" applyFont="1" applyBorder="1" applyAlignment="1">
      <alignment horizontal="center" vertical="center" wrapText="1"/>
    </xf>
    <xf numFmtId="0" fontId="20" fillId="0" borderId="15" xfId="36" applyFont="1" applyBorder="1" applyAlignment="1">
      <alignment horizontal="center" vertical="center" wrapText="1"/>
    </xf>
    <xf numFmtId="0" fontId="20" fillId="0" borderId="16" xfId="36" applyFont="1" applyBorder="1" applyAlignment="1">
      <alignment horizontal="center" vertical="center" wrapText="1"/>
    </xf>
    <xf numFmtId="0" fontId="41" fillId="0" borderId="4" xfId="36" applyFont="1" applyBorder="1" applyAlignment="1">
      <alignment horizontal="center" vertical="center" textRotation="90"/>
    </xf>
    <xf numFmtId="0" fontId="41" fillId="0" borderId="6" xfId="36" applyFont="1" applyBorder="1" applyAlignment="1">
      <alignment horizontal="center" vertical="center" textRotation="90"/>
    </xf>
    <xf numFmtId="0" fontId="20" fillId="0" borderId="4" xfId="36" applyFont="1" applyBorder="1" applyAlignment="1">
      <alignment horizontal="center" vertical="center" wrapText="1"/>
    </xf>
    <xf numFmtId="0" fontId="20" fillId="0" borderId="6" xfId="36" applyFont="1" applyBorder="1" applyAlignment="1">
      <alignment horizontal="center" vertical="center" wrapText="1"/>
    </xf>
    <xf numFmtId="0" fontId="41" fillId="0" borderId="4" xfId="36" applyFont="1" applyBorder="1" applyAlignment="1">
      <alignment horizontal="center" vertical="center" textRotation="90" wrapText="1"/>
    </xf>
    <xf numFmtId="0" fontId="41" fillId="0" borderId="6" xfId="36" applyFont="1" applyBorder="1" applyAlignment="1">
      <alignment horizontal="center" vertical="center" textRotation="90" wrapText="1"/>
    </xf>
    <xf numFmtId="0" fontId="41" fillId="0" borderId="5" xfId="57" applyFont="1" applyBorder="1" applyAlignment="1">
      <alignment horizontal="center" vertical="center" textRotation="90"/>
    </xf>
    <xf numFmtId="0" fontId="20" fillId="0" borderId="13" xfId="57" applyFont="1" applyBorder="1" applyAlignment="1">
      <alignment horizontal="center" vertical="center" wrapText="1"/>
    </xf>
    <xf numFmtId="0" fontId="20" fillId="0" borderId="14" xfId="57" applyFont="1" applyBorder="1" applyAlignment="1">
      <alignment horizontal="center" vertical="center" wrapText="1"/>
    </xf>
    <xf numFmtId="0" fontId="20" fillId="0" borderId="15" xfId="57" applyFont="1" applyBorder="1" applyAlignment="1">
      <alignment horizontal="center" vertical="center" wrapText="1"/>
    </xf>
    <xf numFmtId="0" fontId="20" fillId="0" borderId="16" xfId="57" applyFont="1" applyBorder="1" applyAlignment="1">
      <alignment horizontal="center" vertical="center" wrapText="1"/>
    </xf>
    <xf numFmtId="0" fontId="41" fillId="0" borderId="5" xfId="57" applyFont="1" applyBorder="1" applyAlignment="1">
      <alignment horizontal="center" vertical="center" textRotation="90" wrapText="1"/>
    </xf>
  </cellXfs>
  <cellStyles count="86">
    <cellStyle name="Bad" xfId="56" builtinId="27"/>
    <cellStyle name="Comma 2" xfId="2" xr:uid="{00000000-0005-0000-0000-000001000000}"/>
    <cellStyle name="Comma 2 2" xfId="3" xr:uid="{00000000-0005-0000-0000-000002000000}"/>
    <cellStyle name="Comma 2 3" xfId="4" xr:uid="{00000000-0005-0000-0000-000003000000}"/>
    <cellStyle name="Comma 2 3 2" xfId="5" xr:uid="{00000000-0005-0000-0000-000004000000}"/>
    <cellStyle name="Comma 3" xfId="6" xr:uid="{00000000-0005-0000-0000-000005000000}"/>
    <cellStyle name="Comma 4" xfId="7" xr:uid="{00000000-0005-0000-0000-000006000000}"/>
    <cellStyle name="Comma 5" xfId="37" xr:uid="{00000000-0005-0000-0000-000007000000}"/>
    <cellStyle name="Comma 5 2" xfId="44" xr:uid="{00000000-0005-0000-0000-000008000000}"/>
    <cellStyle name="Comma 5 3" xfId="75" xr:uid="{00000000-0005-0000-0000-000007000000}"/>
    <cellStyle name="Date" xfId="8" xr:uid="{00000000-0005-0000-0000-000009000000}"/>
    <cellStyle name="Excel Built-in Explanatory Text" xfId="53" xr:uid="{00000000-0005-0000-0000-00000A000000}"/>
    <cellStyle name="Excel Built-in Normal" xfId="42" xr:uid="{00000000-0005-0000-0000-00000B000000}"/>
    <cellStyle name="Fixed" xfId="9" xr:uid="{00000000-0005-0000-0000-00000C000000}"/>
    <cellStyle name="Heading1" xfId="10" xr:uid="{00000000-0005-0000-0000-00000D000000}"/>
    <cellStyle name="Heading2" xfId="11" xr:uid="{00000000-0005-0000-0000-00000E000000}"/>
    <cellStyle name="Normal" xfId="0" builtinId="0"/>
    <cellStyle name="Normal 10" xfId="12" xr:uid="{00000000-0005-0000-0000-000010000000}"/>
    <cellStyle name="Normal 10 2" xfId="13" xr:uid="{00000000-0005-0000-0000-000011000000}"/>
    <cellStyle name="Normal 10 2 2" xfId="62" xr:uid="{00000000-0005-0000-0000-000011000000}"/>
    <cellStyle name="Normal 10 3" xfId="14" xr:uid="{00000000-0005-0000-0000-000012000000}"/>
    <cellStyle name="Normal 10 3 2" xfId="15" xr:uid="{00000000-0005-0000-0000-000013000000}"/>
    <cellStyle name="Normal 10 3 2 2" xfId="64" xr:uid="{00000000-0005-0000-0000-000013000000}"/>
    <cellStyle name="Normal 10 3 3" xfId="16" xr:uid="{00000000-0005-0000-0000-000014000000}"/>
    <cellStyle name="Normal 10 3 3 2" xfId="65" xr:uid="{00000000-0005-0000-0000-000014000000}"/>
    <cellStyle name="Normal 10 3 4" xfId="17" xr:uid="{00000000-0005-0000-0000-000015000000}"/>
    <cellStyle name="Normal 10 3 4 2" xfId="66" xr:uid="{00000000-0005-0000-0000-000015000000}"/>
    <cellStyle name="Normal 10 3 5" xfId="63" xr:uid="{00000000-0005-0000-0000-000012000000}"/>
    <cellStyle name="Normal 10 4" xfId="45" xr:uid="{00000000-0005-0000-0000-000016000000}"/>
    <cellStyle name="Normal 10 4 2" xfId="59" xr:uid="{BABA2A5A-3830-4138-BAAD-E691FD2C1838}"/>
    <cellStyle name="Normal 10 4 3" xfId="80" xr:uid="{00000000-0005-0000-0000-000016000000}"/>
    <cellStyle name="Normal 10 5" xfId="61" xr:uid="{00000000-0005-0000-0000-000010000000}"/>
    <cellStyle name="Normal 11" xfId="18" xr:uid="{00000000-0005-0000-0000-000017000000}"/>
    <cellStyle name="Normal 12" xfId="36" xr:uid="{00000000-0005-0000-0000-000018000000}"/>
    <cellStyle name="Normal 12 2" xfId="41" xr:uid="{00000000-0005-0000-0000-000019000000}"/>
    <cellStyle name="Normal 12 2 2" xfId="78" xr:uid="{00000000-0005-0000-0000-000019000000}"/>
    <cellStyle name="Normal 12 2 2 2 2" xfId="52" xr:uid="{00000000-0005-0000-0000-00001A000000}"/>
    <cellStyle name="Normal 12 2 2 2 2 2" xfId="58" xr:uid="{AAF16FA3-B209-42E2-AE99-C93D8F313483}"/>
    <cellStyle name="Normal 12 2 2 2 2 3" xfId="85" xr:uid="{00000000-0005-0000-0000-00001A000000}"/>
    <cellStyle name="Normal 12 3" xfId="57" xr:uid="{3C0169A6-5A26-4548-9CD5-6AB6144DDDB3}"/>
    <cellStyle name="Normal 12 3 2" xfId="48" xr:uid="{00000000-0005-0000-0000-00001B000000}"/>
    <cellStyle name="Normal 12 3 2 2" xfId="50" xr:uid="{00000000-0005-0000-0000-00001C000000}"/>
    <cellStyle name="Normal 12 3 2 2 2" xfId="83" xr:uid="{00000000-0005-0000-0000-00001C000000}"/>
    <cellStyle name="Normal 12 3 2 3" xfId="81" xr:uid="{00000000-0005-0000-0000-00001B000000}"/>
    <cellStyle name="Normal 12 3 3" xfId="51" xr:uid="{00000000-0005-0000-0000-00001D000000}"/>
    <cellStyle name="Normal 12 3 3 2" xfId="84" xr:uid="{00000000-0005-0000-0000-00001D000000}"/>
    <cellStyle name="Normal 12 4" xfId="47" xr:uid="{00000000-0005-0000-0000-00001E000000}"/>
    <cellStyle name="Normal 12 5" xfId="74" xr:uid="{00000000-0005-0000-0000-000018000000}"/>
    <cellStyle name="Normal 14" xfId="46" xr:uid="{00000000-0005-0000-0000-00001F000000}"/>
    <cellStyle name="Normal 15" xfId="43" xr:uid="{00000000-0005-0000-0000-000020000000}"/>
    <cellStyle name="Normal 15 2" xfId="79" xr:uid="{00000000-0005-0000-0000-000020000000}"/>
    <cellStyle name="Normal 15 4" xfId="49" xr:uid="{00000000-0005-0000-0000-000021000000}"/>
    <cellStyle name="Normal 15 4 2" xfId="82" xr:uid="{00000000-0005-0000-0000-000021000000}"/>
    <cellStyle name="Normal 16 2" xfId="54" xr:uid="{00000000-0005-0000-0000-000022000000}"/>
    <cellStyle name="Normal 2" xfId="19" xr:uid="{00000000-0005-0000-0000-000023000000}"/>
    <cellStyle name="Normal 2 2" xfId="20" xr:uid="{00000000-0005-0000-0000-000024000000}"/>
    <cellStyle name="Normal 2 2 2" xfId="21" xr:uid="{00000000-0005-0000-0000-000025000000}"/>
    <cellStyle name="Normal 2 2_OlainesPP_Magonite_08_12_1(no groz)" xfId="22" xr:uid="{00000000-0005-0000-0000-000026000000}"/>
    <cellStyle name="Normal 2 3" xfId="23" xr:uid="{00000000-0005-0000-0000-000027000000}"/>
    <cellStyle name="Normal 2 3 2" xfId="24" xr:uid="{00000000-0005-0000-0000-000028000000}"/>
    <cellStyle name="Normal 3" xfId="25" xr:uid="{00000000-0005-0000-0000-000029000000}"/>
    <cellStyle name="Normal 4" xfId="26" xr:uid="{00000000-0005-0000-0000-00002A000000}"/>
    <cellStyle name="Normal 4 2" xfId="67" xr:uid="{00000000-0005-0000-0000-00002A000000}"/>
    <cellStyle name="Normal 5" xfId="1" xr:uid="{00000000-0005-0000-0000-00002B000000}"/>
    <cellStyle name="Normal 5 2" xfId="27" xr:uid="{00000000-0005-0000-0000-00002C000000}"/>
    <cellStyle name="Normal 5 2 2" xfId="38" xr:uid="{00000000-0005-0000-0000-00002D000000}"/>
    <cellStyle name="Normal 5 2 2 2" xfId="76" xr:uid="{00000000-0005-0000-0000-00002D000000}"/>
    <cellStyle name="Normal 5 2 3" xfId="40" xr:uid="{00000000-0005-0000-0000-00002E000000}"/>
    <cellStyle name="Normal 5 2 3 2" xfId="77" xr:uid="{00000000-0005-0000-0000-00002E000000}"/>
    <cellStyle name="Normal 5 2 4" xfId="68" xr:uid="{00000000-0005-0000-0000-00002C000000}"/>
    <cellStyle name="Normal 5 3" xfId="28" xr:uid="{00000000-0005-0000-0000-00002F000000}"/>
    <cellStyle name="Normal 5 3 2" xfId="69" xr:uid="{00000000-0005-0000-0000-00002F000000}"/>
    <cellStyle name="Normal 5 4" xfId="60" xr:uid="{00000000-0005-0000-0000-00002B000000}"/>
    <cellStyle name="Normal 6" xfId="29" xr:uid="{00000000-0005-0000-0000-000030000000}"/>
    <cellStyle name="Normal 6 2" xfId="70" xr:uid="{00000000-0005-0000-0000-000030000000}"/>
    <cellStyle name="Normal 7" xfId="30" xr:uid="{00000000-0005-0000-0000-000031000000}"/>
    <cellStyle name="Normal 7 2" xfId="71" xr:uid="{00000000-0005-0000-0000-000031000000}"/>
    <cellStyle name="Normal 8" xfId="31" xr:uid="{00000000-0005-0000-0000-000032000000}"/>
    <cellStyle name="Normal 8 2" xfId="72" xr:uid="{00000000-0005-0000-0000-000032000000}"/>
    <cellStyle name="Normal 9" xfId="32" xr:uid="{00000000-0005-0000-0000-000033000000}"/>
    <cellStyle name="Normal 9 2" xfId="73" xr:uid="{00000000-0005-0000-0000-000033000000}"/>
    <cellStyle name="Normal_RS_spec_vent_17.05" xfId="55" xr:uid="{00000000-0005-0000-0000-000036000000}"/>
    <cellStyle name="Normal_SandisP_rem_07" xfId="33" xr:uid="{00000000-0005-0000-0000-000037000000}"/>
    <cellStyle name="Style 1" xfId="34" xr:uid="{00000000-0005-0000-0000-000038000000}"/>
    <cellStyle name="Обычный_Jelgava 1.internatskola tame (version 1)" xfId="39" xr:uid="{00000000-0005-0000-0000-000039000000}"/>
    <cellStyle name="Стиль 1" xfId="35" xr:uid="{00000000-0005-0000-0000-00003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ame2\c\Tames&amp;Tames\Formati\kop-tamem-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Ingars\VATP6\VATP6%20stavlaukums\Buvnieciba\Iepirkums\Baltex_VATP6(autostavvieta)_VST_18,1_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t,rād."/>
      <sheetName val="KOPRĀME-1"/>
      <sheetName val=" veids2"/>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00"/>
      <sheetName val="Sat,rād_"/>
      <sheetName val="_veids2"/>
      <sheetName val="Sat,rād_1"/>
      <sheetName val="_veids21"/>
      <sheetName val="Sat,rād_2"/>
      <sheetName val="_veids22"/>
      <sheetName val="Sat,rād_3"/>
      <sheetName val="_veids23"/>
      <sheetName val="Sat,rād_4"/>
      <sheetName val="Sat,rād_5"/>
      <sheetName val="_veids24"/>
      <sheetName val="Sat,rād_6"/>
      <sheetName val="_veids25"/>
      <sheetName val="Sat,rād_7"/>
      <sheetName val="_veids26"/>
      <sheetName val="Sat,rād_8"/>
      <sheetName val="_veids27"/>
      <sheetName val="Sat,rād_9"/>
      <sheetName val="_veids28"/>
      <sheetName val="Sat,rād_10"/>
      <sheetName val="_veids29"/>
      <sheetName val="Sat,rād_11"/>
      <sheetName val="_veids210"/>
    </sheetNames>
    <sheetDataSet>
      <sheetData sheetId="0" refreshError="1"/>
      <sheetData sheetId="1" refreshError="1"/>
      <sheetData sheetId="2" refreshError="1"/>
      <sheetData sheetId="3" refreshError="1"/>
      <sheetData sheetId="4" refreshError="1">
        <row r="1">
          <cell r="A1">
            <v>1.5</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ptame"/>
      <sheetName val="kops1"/>
      <sheetName val="1,1"/>
    </sheetNames>
    <sheetDataSet>
      <sheetData sheetId="0">
        <row r="11">
          <cell r="C11" t="str">
            <v>Vieglo automašīnas stāvvietas</v>
          </cell>
        </row>
      </sheetData>
      <sheetData sheetId="1">
        <row r="21">
          <cell r="C21" t="str">
            <v xml:space="preserve">Ārējie vājstrāvu tīkli </v>
          </cell>
        </row>
      </sheetData>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E39"/>
  <sheetViews>
    <sheetView showZeros="0" tabSelected="1" view="pageBreakPreview" zoomScaleNormal="100" zoomScaleSheetLayoutView="100" workbookViewId="0">
      <selection activeCell="H11" sqref="H11"/>
    </sheetView>
  </sheetViews>
  <sheetFormatPr defaultColWidth="9.140625" defaultRowHeight="15"/>
  <cols>
    <col min="1" max="1" width="2.28515625" style="3" customWidth="1"/>
    <col min="2" max="2" width="20.42578125" style="2" customWidth="1"/>
    <col min="3" max="3" width="50.5703125" style="2" customWidth="1"/>
    <col min="4" max="4" width="20.28515625" style="2" customWidth="1"/>
    <col min="5" max="5" width="9.140625" style="2"/>
    <col min="6" max="16384" width="9.140625" style="3"/>
  </cols>
  <sheetData>
    <row r="1" spans="1:5" ht="38.25" customHeight="1">
      <c r="A1" s="257" t="s">
        <v>327</v>
      </c>
      <c r="B1" s="257"/>
      <c r="C1" s="257"/>
      <c r="D1" s="257"/>
    </row>
    <row r="2" spans="1:5">
      <c r="D2" s="1"/>
    </row>
    <row r="3" spans="1:5">
      <c r="D3" s="1"/>
    </row>
    <row r="4" spans="1:5" ht="15.75">
      <c r="B4" s="4"/>
      <c r="D4" s="1"/>
    </row>
    <row r="5" spans="1:5" ht="15.75">
      <c r="B5" s="4"/>
      <c r="D5" s="1"/>
    </row>
    <row r="6" spans="1:5" ht="20.25">
      <c r="B6" s="258" t="s">
        <v>0</v>
      </c>
      <c r="C6" s="259"/>
      <c r="D6" s="260"/>
    </row>
    <row r="7" spans="1:5" ht="15.75">
      <c r="D7" s="5"/>
    </row>
    <row r="8" spans="1:5" ht="15.75">
      <c r="B8" s="6" t="s">
        <v>2</v>
      </c>
      <c r="C8" s="261" t="s">
        <v>324</v>
      </c>
      <c r="D8" s="261"/>
    </row>
    <row r="9" spans="1:5" ht="42" customHeight="1">
      <c r="B9" s="6" t="s">
        <v>13</v>
      </c>
      <c r="C9" s="261" t="s">
        <v>323</v>
      </c>
      <c r="D9" s="261"/>
    </row>
    <row r="10" spans="1:5" ht="15.75">
      <c r="B10" s="6" t="s">
        <v>3</v>
      </c>
      <c r="C10" s="261" t="s">
        <v>33</v>
      </c>
      <c r="D10" s="261"/>
    </row>
    <row r="11" spans="1:5" ht="15.75">
      <c r="D11" s="5"/>
    </row>
    <row r="12" spans="1:5">
      <c r="D12" s="7" t="s">
        <v>297</v>
      </c>
    </row>
    <row r="13" spans="1:5" ht="15.75">
      <c r="B13" s="8" t="s">
        <v>85</v>
      </c>
    </row>
    <row r="14" spans="1:5" s="9" customFormat="1">
      <c r="B14" s="262" t="s">
        <v>17</v>
      </c>
      <c r="C14" s="264" t="s">
        <v>1</v>
      </c>
      <c r="D14" s="262" t="s">
        <v>27</v>
      </c>
      <c r="E14" s="10"/>
    </row>
    <row r="15" spans="1:5" s="9" customFormat="1">
      <c r="B15" s="263"/>
      <c r="C15" s="264"/>
      <c r="D15" s="263"/>
      <c r="E15" s="10"/>
    </row>
    <row r="16" spans="1:5" s="9" customFormat="1">
      <c r="B16" s="11">
        <v>1</v>
      </c>
      <c r="C16" s="12" t="s">
        <v>346</v>
      </c>
      <c r="D16" s="13"/>
      <c r="E16" s="10"/>
    </row>
    <row r="17" spans="2:5" s="9" customFormat="1" ht="28.5">
      <c r="B17" s="11">
        <v>2</v>
      </c>
      <c r="C17" s="12" t="s">
        <v>258</v>
      </c>
      <c r="D17" s="13"/>
      <c r="E17" s="10"/>
    </row>
    <row r="18" spans="2:5" s="9" customFormat="1" ht="28.5">
      <c r="B18" s="11">
        <v>3</v>
      </c>
      <c r="C18" s="12" t="s">
        <v>259</v>
      </c>
      <c r="D18" s="13"/>
      <c r="E18" s="10"/>
    </row>
    <row r="19" spans="2:5" s="9" customFormat="1">
      <c r="B19" s="11">
        <v>4</v>
      </c>
      <c r="C19" s="12" t="s">
        <v>326</v>
      </c>
      <c r="D19" s="13"/>
      <c r="E19" s="10"/>
    </row>
    <row r="20" spans="2:5" s="9" customFormat="1">
      <c r="B20" s="11"/>
      <c r="C20" s="12"/>
      <c r="D20" s="13"/>
      <c r="E20" s="10"/>
    </row>
    <row r="21" spans="2:5" s="17" customFormat="1" ht="15.75">
      <c r="B21" s="14"/>
      <c r="C21" s="15" t="s">
        <v>328</v>
      </c>
      <c r="D21" s="16">
        <f>SUM(D16:D20)</f>
        <v>0</v>
      </c>
    </row>
    <row r="22" spans="2:5" s="17" customFormat="1" ht="15.75">
      <c r="B22" s="14"/>
      <c r="C22" s="18" t="s">
        <v>18</v>
      </c>
      <c r="D22" s="16"/>
    </row>
    <row r="23" spans="2:5" s="17" customFormat="1" ht="15.75">
      <c r="B23" s="14"/>
      <c r="C23" s="15" t="s">
        <v>19</v>
      </c>
      <c r="D23" s="16"/>
    </row>
    <row r="24" spans="2:5" s="9" customFormat="1" ht="16.5">
      <c r="B24" s="19"/>
      <c r="C24" s="19"/>
      <c r="D24" s="20"/>
      <c r="E24" s="21"/>
    </row>
    <row r="25" spans="2:5" s="9" customFormat="1" ht="16.5">
      <c r="B25" s="19"/>
      <c r="C25" s="19"/>
      <c r="D25" s="20"/>
      <c r="E25" s="21"/>
    </row>
    <row r="26" spans="2:5" s="9" customFormat="1">
      <c r="B26" s="22"/>
      <c r="C26" s="10"/>
      <c r="D26" s="23"/>
      <c r="E26" s="10"/>
    </row>
    <row r="27" spans="2:5" s="17" customFormat="1">
      <c r="B27" s="24"/>
      <c r="C27" s="25"/>
      <c r="D27" s="26"/>
    </row>
    <row r="28" spans="2:5" s="17" customFormat="1">
      <c r="B28" s="25"/>
      <c r="C28" s="27"/>
      <c r="D28" s="27"/>
      <c r="E28" s="27"/>
    </row>
    <row r="29" spans="2:5" s="17" customFormat="1">
      <c r="B29" s="24"/>
      <c r="C29" s="28"/>
      <c r="D29" s="29"/>
      <c r="E29" s="29"/>
    </row>
    <row r="30" spans="2:5" s="17" customFormat="1">
      <c r="B30" s="24"/>
      <c r="C30" s="28"/>
      <c r="D30" s="29"/>
      <c r="E30" s="29"/>
    </row>
    <row r="31" spans="2:5" s="17" customFormat="1">
      <c r="B31" s="24"/>
      <c r="C31" s="28"/>
      <c r="D31" s="29"/>
      <c r="E31" s="29"/>
    </row>
    <row r="32" spans="2:5" s="17" customFormat="1">
      <c r="B32" s="30"/>
      <c r="D32" s="28"/>
      <c r="E32" s="28"/>
    </row>
    <row r="33" spans="2:5" s="9" customFormat="1">
      <c r="B33" s="24"/>
      <c r="C33" s="31"/>
      <c r="D33" s="10"/>
      <c r="E33" s="10"/>
    </row>
    <row r="34" spans="2:5" s="17" customFormat="1">
      <c r="B34" s="25"/>
      <c r="C34" s="27"/>
      <c r="D34" s="27"/>
      <c r="E34" s="27"/>
    </row>
    <row r="35" spans="2:5" s="17" customFormat="1">
      <c r="B35" s="24"/>
      <c r="C35" s="28"/>
      <c r="D35" s="29"/>
      <c r="E35" s="29"/>
    </row>
    <row r="36" spans="2:5" s="9" customFormat="1">
      <c r="B36" s="10"/>
      <c r="C36" s="10"/>
      <c r="D36" s="10"/>
      <c r="E36" s="10"/>
    </row>
    <row r="37" spans="2:5">
      <c r="B37" s="24"/>
      <c r="C37" s="31"/>
    </row>
    <row r="38" spans="2:5">
      <c r="B38" s="25"/>
      <c r="C38" s="32"/>
    </row>
    <row r="39" spans="2:5">
      <c r="C39" s="33"/>
    </row>
  </sheetData>
  <mergeCells count="8">
    <mergeCell ref="A1:D1"/>
    <mergeCell ref="B6:D6"/>
    <mergeCell ref="C9:D9"/>
    <mergeCell ref="B14:B15"/>
    <mergeCell ref="C14:C15"/>
    <mergeCell ref="D14:D15"/>
    <mergeCell ref="C8:D8"/>
    <mergeCell ref="C10:D10"/>
  </mergeCells>
  <pageMargins left="0.52" right="0.56999999999999995" top="0.75" bottom="0.75" header="0.3" footer="0.3"/>
  <pageSetup paperSize="9" scale="9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tint="0.39997558519241921"/>
  </sheetPr>
  <dimension ref="A1:E57"/>
  <sheetViews>
    <sheetView showZeros="0" view="pageBreakPreview" topLeftCell="A34" zoomScaleNormal="100" zoomScaleSheetLayoutView="100" workbookViewId="0">
      <selection activeCell="C60" sqref="C60"/>
    </sheetView>
  </sheetViews>
  <sheetFormatPr defaultColWidth="9.140625" defaultRowHeight="15"/>
  <cols>
    <col min="1" max="1" width="9" style="81" customWidth="1"/>
    <col min="2" max="2" width="62.42578125" style="81" customWidth="1"/>
    <col min="3" max="3" width="10.140625" style="81" customWidth="1"/>
    <col min="4" max="4" width="8.85546875" style="81" customWidth="1"/>
    <col min="5" max="16384" width="9.140625" style="81"/>
  </cols>
  <sheetData>
    <row r="1" spans="1:5" s="80" customFormat="1">
      <c r="A1" s="25" t="s">
        <v>329</v>
      </c>
      <c r="B1" s="79"/>
      <c r="C1" s="79"/>
      <c r="D1" s="79"/>
      <c r="E1" s="117"/>
    </row>
    <row r="2" spans="1:5" s="80" customFormat="1" ht="15" customHeight="1">
      <c r="A2" s="288" t="s">
        <v>330</v>
      </c>
      <c r="B2" s="288"/>
      <c r="C2" s="288"/>
      <c r="D2" s="288"/>
      <c r="E2" s="117"/>
    </row>
    <row r="3" spans="1:5" s="80" customFormat="1" ht="14.25">
      <c r="A3" s="79"/>
      <c r="B3" s="79"/>
      <c r="C3" s="79"/>
      <c r="D3" s="79"/>
      <c r="E3" s="117"/>
    </row>
    <row r="4" spans="1:5">
      <c r="A4" s="79"/>
      <c r="B4" s="79"/>
      <c r="C4" s="79"/>
      <c r="D4" s="79"/>
      <c r="E4" s="117"/>
    </row>
    <row r="5" spans="1:5">
      <c r="A5" s="289" t="s">
        <v>339</v>
      </c>
      <c r="B5" s="289"/>
      <c r="C5" s="289"/>
      <c r="D5" s="289"/>
      <c r="E5" s="117"/>
    </row>
    <row r="6" spans="1:5">
      <c r="A6" s="116"/>
      <c r="B6" s="117"/>
      <c r="C6" s="201"/>
      <c r="E6" s="117"/>
    </row>
    <row r="7" spans="1:5" ht="15.75">
      <c r="A7" s="82"/>
    </row>
    <row r="8" spans="1:5" ht="14.25" customHeight="1">
      <c r="A8" s="303" t="s">
        <v>5</v>
      </c>
      <c r="B8" s="299" t="s">
        <v>32</v>
      </c>
      <c r="C8" s="300"/>
      <c r="D8" s="307" t="s">
        <v>11</v>
      </c>
      <c r="E8" s="303" t="s">
        <v>12</v>
      </c>
    </row>
    <row r="9" spans="1:5" ht="55.15" customHeight="1">
      <c r="A9" s="304"/>
      <c r="B9" s="301"/>
      <c r="C9" s="302"/>
      <c r="D9" s="308"/>
      <c r="E9" s="304"/>
    </row>
    <row r="10" spans="1:5">
      <c r="A10" s="83"/>
      <c r="B10" s="159" t="str">
        <f>kops3!C20</f>
        <v>Ārējais ūdensvads</v>
      </c>
      <c r="C10" s="159"/>
      <c r="D10" s="85"/>
      <c r="E10" s="86"/>
    </row>
    <row r="11" spans="1:5">
      <c r="A11" s="96"/>
      <c r="B11" s="134" t="s">
        <v>217</v>
      </c>
      <c r="C11" s="202"/>
      <c r="D11" s="202"/>
      <c r="E11" s="202"/>
    </row>
    <row r="12" spans="1:5">
      <c r="A12" s="96">
        <v>1</v>
      </c>
      <c r="B12" s="110" t="s">
        <v>218</v>
      </c>
      <c r="C12" s="139" t="s">
        <v>43</v>
      </c>
      <c r="D12" s="139" t="s">
        <v>37</v>
      </c>
      <c r="E12" s="93">
        <v>31</v>
      </c>
    </row>
    <row r="13" spans="1:5">
      <c r="A13" s="96">
        <v>2</v>
      </c>
      <c r="B13" s="110" t="s">
        <v>218</v>
      </c>
      <c r="C13" s="139" t="s">
        <v>219</v>
      </c>
      <c r="D13" s="139" t="s">
        <v>37</v>
      </c>
      <c r="E13" s="203">
        <v>31</v>
      </c>
    </row>
    <row r="14" spans="1:5" ht="39">
      <c r="A14" s="96">
        <v>3</v>
      </c>
      <c r="B14" s="92" t="s">
        <v>244</v>
      </c>
      <c r="C14" s="204" t="s">
        <v>221</v>
      </c>
      <c r="D14" s="125" t="s">
        <v>39</v>
      </c>
      <c r="E14" s="142">
        <v>2</v>
      </c>
    </row>
    <row r="15" spans="1:5" ht="39">
      <c r="A15" s="96">
        <v>4</v>
      </c>
      <c r="B15" s="92" t="s">
        <v>220</v>
      </c>
      <c r="C15" s="204" t="s">
        <v>222</v>
      </c>
      <c r="D15" s="125" t="s">
        <v>39</v>
      </c>
      <c r="E15" s="142">
        <v>1</v>
      </c>
    </row>
    <row r="16" spans="1:5">
      <c r="A16" s="96">
        <v>5</v>
      </c>
      <c r="B16" s="94" t="s">
        <v>223</v>
      </c>
      <c r="C16" s="204" t="s">
        <v>221</v>
      </c>
      <c r="D16" s="125" t="s">
        <v>39</v>
      </c>
      <c r="E16" s="142">
        <v>2</v>
      </c>
    </row>
    <row r="17" spans="1:5">
      <c r="A17" s="96">
        <v>6</v>
      </c>
      <c r="B17" s="110" t="s">
        <v>223</v>
      </c>
      <c r="C17" s="204" t="s">
        <v>222</v>
      </c>
      <c r="D17" s="125" t="s">
        <v>39</v>
      </c>
      <c r="E17" s="142">
        <v>1</v>
      </c>
    </row>
    <row r="18" spans="1:5">
      <c r="A18" s="96">
        <v>7</v>
      </c>
      <c r="B18" s="110" t="s">
        <v>245</v>
      </c>
      <c r="C18" s="204" t="s">
        <v>221</v>
      </c>
      <c r="D18" s="125" t="s">
        <v>39</v>
      </c>
      <c r="E18" s="142">
        <v>1</v>
      </c>
    </row>
    <row r="19" spans="1:5">
      <c r="A19" s="96">
        <v>8</v>
      </c>
      <c r="B19" s="92" t="s">
        <v>246</v>
      </c>
      <c r="C19" s="204" t="s">
        <v>222</v>
      </c>
      <c r="D19" s="125" t="s">
        <v>39</v>
      </c>
      <c r="E19" s="142">
        <v>4</v>
      </c>
    </row>
    <row r="20" spans="1:5">
      <c r="A20" s="96">
        <v>9</v>
      </c>
      <c r="B20" s="94" t="s">
        <v>224</v>
      </c>
      <c r="C20" s="204"/>
      <c r="D20" s="125" t="s">
        <v>39</v>
      </c>
      <c r="E20" s="142">
        <v>1</v>
      </c>
    </row>
    <row r="21" spans="1:5">
      <c r="A21" s="96">
        <v>10</v>
      </c>
      <c r="B21" s="110" t="s">
        <v>225</v>
      </c>
      <c r="C21" s="204"/>
      <c r="D21" s="125" t="s">
        <v>39</v>
      </c>
      <c r="E21" s="142">
        <v>1</v>
      </c>
    </row>
    <row r="22" spans="1:5">
      <c r="A22" s="96">
        <v>11</v>
      </c>
      <c r="B22" s="205" t="s">
        <v>247</v>
      </c>
      <c r="C22" s="206"/>
      <c r="D22" s="207" t="s">
        <v>39</v>
      </c>
      <c r="E22" s="208">
        <v>1</v>
      </c>
    </row>
    <row r="23" spans="1:5">
      <c r="A23" s="96">
        <v>12</v>
      </c>
      <c r="B23" s="209" t="s">
        <v>248</v>
      </c>
      <c r="C23" s="206"/>
      <c r="D23" s="207" t="s">
        <v>39</v>
      </c>
      <c r="E23" s="208">
        <v>2</v>
      </c>
    </row>
    <row r="24" spans="1:5">
      <c r="A24" s="96">
        <v>13</v>
      </c>
      <c r="B24" s="210" t="s">
        <v>44</v>
      </c>
      <c r="C24" s="211" t="s">
        <v>249</v>
      </c>
      <c r="D24" s="212" t="s">
        <v>46</v>
      </c>
      <c r="E24" s="208">
        <v>10</v>
      </c>
    </row>
    <row r="25" spans="1:5">
      <c r="A25" s="96">
        <v>14</v>
      </c>
      <c r="B25" s="209" t="s">
        <v>47</v>
      </c>
      <c r="C25" s="211" t="s">
        <v>48</v>
      </c>
      <c r="D25" s="242" t="s">
        <v>46</v>
      </c>
      <c r="E25" s="208">
        <v>24</v>
      </c>
    </row>
    <row r="26" spans="1:5">
      <c r="A26" s="96">
        <v>15</v>
      </c>
      <c r="B26" s="213" t="s">
        <v>250</v>
      </c>
      <c r="C26" s="249"/>
      <c r="D26" s="246" t="s">
        <v>46</v>
      </c>
      <c r="E26" s="250">
        <v>111</v>
      </c>
    </row>
    <row r="27" spans="1:5">
      <c r="A27" s="96"/>
      <c r="B27" s="202" t="s">
        <v>227</v>
      </c>
      <c r="C27" s="214"/>
      <c r="D27" s="244"/>
      <c r="E27" s="215"/>
    </row>
    <row r="28" spans="1:5">
      <c r="A28" s="96">
        <v>16</v>
      </c>
      <c r="B28" s="209" t="s">
        <v>49</v>
      </c>
      <c r="C28" s="216"/>
      <c r="D28" s="206" t="s">
        <v>37</v>
      </c>
      <c r="E28" s="217">
        <v>62</v>
      </c>
    </row>
    <row r="29" spans="1:5">
      <c r="A29" s="96">
        <v>17</v>
      </c>
      <c r="B29" s="218" t="s">
        <v>228</v>
      </c>
      <c r="C29" s="219"/>
      <c r="D29" s="217" t="s">
        <v>37</v>
      </c>
      <c r="E29" s="217">
        <v>62</v>
      </c>
    </row>
    <row r="30" spans="1:5">
      <c r="A30" s="96">
        <v>18</v>
      </c>
      <c r="B30" s="220" t="s">
        <v>229</v>
      </c>
      <c r="C30" s="97"/>
      <c r="D30" s="221" t="s">
        <v>135</v>
      </c>
      <c r="E30" s="221">
        <v>2</v>
      </c>
    </row>
    <row r="31" spans="1:5">
      <c r="A31" s="96">
        <v>19</v>
      </c>
      <c r="B31" s="222" t="s">
        <v>136</v>
      </c>
      <c r="C31" s="219"/>
      <c r="D31" s="217" t="s">
        <v>46</v>
      </c>
      <c r="E31" s="217">
        <v>10</v>
      </c>
    </row>
    <row r="32" spans="1:5">
      <c r="A32" s="96">
        <v>20</v>
      </c>
      <c r="B32" s="218" t="s">
        <v>230</v>
      </c>
      <c r="C32" s="219"/>
      <c r="D32" s="217" t="s">
        <v>46</v>
      </c>
      <c r="E32" s="217">
        <v>24</v>
      </c>
    </row>
    <row r="33" spans="1:5">
      <c r="A33" s="96">
        <v>21</v>
      </c>
      <c r="B33" s="220" t="s">
        <v>231</v>
      </c>
      <c r="C33" s="97"/>
      <c r="D33" s="93" t="s">
        <v>135</v>
      </c>
      <c r="E33" s="221">
        <v>6</v>
      </c>
    </row>
    <row r="34" spans="1:5">
      <c r="A34" s="96">
        <v>22</v>
      </c>
      <c r="B34" s="220" t="s">
        <v>232</v>
      </c>
      <c r="C34" s="97"/>
      <c r="D34" s="93" t="s">
        <v>135</v>
      </c>
      <c r="E34" s="93">
        <v>6</v>
      </c>
    </row>
    <row r="35" spans="1:5">
      <c r="A35" s="96">
        <v>23</v>
      </c>
      <c r="B35" s="165" t="s">
        <v>233</v>
      </c>
      <c r="C35" s="97"/>
      <c r="D35" s="93" t="s">
        <v>135</v>
      </c>
      <c r="E35" s="93">
        <v>6</v>
      </c>
    </row>
    <row r="36" spans="1:5" ht="25.5">
      <c r="A36" s="96">
        <v>24</v>
      </c>
      <c r="B36" s="218" t="s">
        <v>226</v>
      </c>
      <c r="C36" s="219"/>
      <c r="D36" s="217" t="s">
        <v>135</v>
      </c>
      <c r="E36" s="217">
        <v>2</v>
      </c>
    </row>
    <row r="37" spans="1:5">
      <c r="A37" s="96">
        <v>25</v>
      </c>
      <c r="B37" s="150" t="s">
        <v>51</v>
      </c>
      <c r="C37" s="223"/>
      <c r="D37" s="139" t="s">
        <v>46</v>
      </c>
      <c r="E37" s="93">
        <v>145</v>
      </c>
    </row>
    <row r="38" spans="1:5" ht="25.5">
      <c r="A38" s="96">
        <v>26</v>
      </c>
      <c r="B38" s="224" t="s">
        <v>251</v>
      </c>
      <c r="C38" s="223"/>
      <c r="D38" s="139" t="s">
        <v>46</v>
      </c>
      <c r="E38" s="93">
        <v>111</v>
      </c>
    </row>
    <row r="39" spans="1:5">
      <c r="A39" s="96">
        <v>27</v>
      </c>
      <c r="B39" s="224" t="s">
        <v>234</v>
      </c>
      <c r="C39" s="223"/>
      <c r="D39" s="139" t="s">
        <v>46</v>
      </c>
      <c r="E39" s="93">
        <v>145</v>
      </c>
    </row>
    <row r="40" spans="1:5">
      <c r="A40" s="96">
        <v>28</v>
      </c>
      <c r="B40" s="141" t="s">
        <v>235</v>
      </c>
      <c r="C40" s="223"/>
      <c r="D40" s="139" t="s">
        <v>37</v>
      </c>
      <c r="E40" s="93">
        <v>62</v>
      </c>
    </row>
    <row r="41" spans="1:5">
      <c r="A41" s="96">
        <v>29</v>
      </c>
      <c r="B41" s="225" t="s">
        <v>55</v>
      </c>
      <c r="C41" s="223"/>
      <c r="D41" s="204" t="s">
        <v>37</v>
      </c>
      <c r="E41" s="221">
        <v>62</v>
      </c>
    </row>
    <row r="42" spans="1:5">
      <c r="A42" s="96">
        <v>30</v>
      </c>
      <c r="B42" s="225" t="s">
        <v>236</v>
      </c>
      <c r="C42" s="223"/>
      <c r="D42" s="204" t="s">
        <v>37</v>
      </c>
      <c r="E42" s="221">
        <v>16</v>
      </c>
    </row>
    <row r="43" spans="1:5">
      <c r="A43" s="96">
        <v>31</v>
      </c>
      <c r="B43" s="225" t="s">
        <v>237</v>
      </c>
      <c r="C43" s="223"/>
      <c r="D43" s="204" t="s">
        <v>34</v>
      </c>
      <c r="E43" s="221">
        <v>1</v>
      </c>
    </row>
    <row r="44" spans="1:5" ht="25.5">
      <c r="A44" s="96">
        <v>32</v>
      </c>
      <c r="B44" s="226" t="s">
        <v>253</v>
      </c>
      <c r="C44" s="223"/>
      <c r="D44" s="125" t="s">
        <v>15</v>
      </c>
      <c r="E44" s="142">
        <v>25</v>
      </c>
    </row>
    <row r="45" spans="1:5">
      <c r="A45" s="96">
        <v>33</v>
      </c>
      <c r="B45" s="227" t="s">
        <v>252</v>
      </c>
      <c r="C45" s="223"/>
      <c r="D45" s="125" t="s">
        <v>15</v>
      </c>
      <c r="E45" s="142">
        <v>12</v>
      </c>
    </row>
    <row r="46" spans="1:5">
      <c r="A46" s="96">
        <v>34</v>
      </c>
      <c r="B46" s="99" t="s">
        <v>238</v>
      </c>
      <c r="C46" s="223"/>
      <c r="D46" s="125" t="s">
        <v>37</v>
      </c>
      <c r="E46" s="142">
        <v>62</v>
      </c>
    </row>
    <row r="47" spans="1:5">
      <c r="A47" s="111"/>
      <c r="B47" s="112"/>
      <c r="C47" s="112"/>
      <c r="D47" s="113"/>
      <c r="E47" s="114"/>
    </row>
    <row r="48" spans="1:5" s="115" customFormat="1"/>
    <row r="49" spans="1:5" s="17" customFormat="1" ht="12.75" customHeight="1"/>
    <row r="50" spans="1:5" s="17" customFormat="1" ht="45" customHeight="1">
      <c r="A50" s="291" t="str">
        <f>'1,1'!A72:D72</f>
        <v xml:space="preserve"> Būvuzņēmējam jādod pilna apjoma tendera cenu piedāvājums, ieskaitot palīgdarbus  un materiālus, kas nav uzrādīti tāmē, apjomu sarakstā un projektā, bet ir nepieciešami projektētā būvobjekta izbūvei un nodošanai ekspluatācijā.</v>
      </c>
      <c r="B50" s="291"/>
      <c r="C50" s="291"/>
      <c r="D50" s="291"/>
      <c r="E50" s="291"/>
    </row>
    <row r="51" spans="1:5" s="17" customFormat="1" ht="68.25" customHeight="1">
      <c r="A51" s="290"/>
      <c r="B51" s="290"/>
      <c r="C51" s="290"/>
      <c r="D51" s="290"/>
      <c r="E51" s="290"/>
    </row>
    <row r="52" spans="1:5" s="17" customFormat="1" ht="12.75" customHeight="1"/>
    <row r="53" spans="1:5" s="17" customFormat="1" ht="12.75" customHeight="1"/>
    <row r="54" spans="1:5" s="115" customFormat="1"/>
    <row r="55" spans="1:5" s="115" customFormat="1">
      <c r="B55" s="27"/>
      <c r="C55" s="27"/>
    </row>
    <row r="56" spans="1:5" s="115" customFormat="1">
      <c r="B56" s="28"/>
      <c r="C56" s="28"/>
    </row>
    <row r="57" spans="1:5" s="115" customFormat="1" collapsed="1"/>
  </sheetData>
  <mergeCells count="8">
    <mergeCell ref="A2:D2"/>
    <mergeCell ref="A5:D5"/>
    <mergeCell ref="A50:E50"/>
    <mergeCell ref="A51:E51"/>
    <mergeCell ref="A8:A9"/>
    <mergeCell ref="B8:C9"/>
    <mergeCell ref="D8:D9"/>
    <mergeCell ref="E8:E9"/>
  </mergeCells>
  <printOptions horizontalCentered="1"/>
  <pageMargins left="0.27559055118110237" right="0.27559055118110237" top="0.74803149606299213" bottom="0.74803149606299213" header="0.31496062992125984" footer="0.31496062992125984"/>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6" tint="0.39997558519241921"/>
  </sheetPr>
  <dimension ref="A1:E42"/>
  <sheetViews>
    <sheetView showZeros="0" view="pageBreakPreview" topLeftCell="A13" zoomScaleNormal="100" zoomScaleSheetLayoutView="100" workbookViewId="0">
      <selection activeCell="C45" sqref="C45"/>
    </sheetView>
  </sheetViews>
  <sheetFormatPr defaultColWidth="9.140625" defaultRowHeight="15"/>
  <cols>
    <col min="1" max="1" width="9" style="81" customWidth="1"/>
    <col min="2" max="2" width="62" style="81" customWidth="1"/>
    <col min="3" max="3" width="10.5703125" style="81" customWidth="1"/>
    <col min="4" max="4" width="8.85546875" style="81" customWidth="1"/>
    <col min="5" max="16384" width="9.140625" style="81"/>
  </cols>
  <sheetData>
    <row r="1" spans="1:5" s="80" customFormat="1">
      <c r="A1" s="25" t="s">
        <v>329</v>
      </c>
      <c r="B1" s="79"/>
      <c r="C1" s="79"/>
      <c r="D1" s="79"/>
      <c r="E1" s="117"/>
    </row>
    <row r="2" spans="1:5" s="80" customFormat="1">
      <c r="A2" s="288" t="s">
        <v>330</v>
      </c>
      <c r="B2" s="288"/>
      <c r="C2" s="288"/>
      <c r="D2" s="288"/>
      <c r="E2" s="117"/>
    </row>
    <row r="3" spans="1:5" s="80" customFormat="1" ht="14.25">
      <c r="A3" s="79"/>
      <c r="B3" s="79"/>
      <c r="C3" s="79"/>
      <c r="D3" s="79"/>
      <c r="E3" s="117"/>
    </row>
    <row r="4" spans="1:5">
      <c r="A4" s="79"/>
      <c r="B4" s="79"/>
      <c r="C4" s="79"/>
      <c r="D4" s="79"/>
      <c r="E4" s="117"/>
    </row>
    <row r="5" spans="1:5">
      <c r="A5" s="289" t="s">
        <v>340</v>
      </c>
      <c r="B5" s="289"/>
      <c r="C5" s="289"/>
      <c r="D5" s="289"/>
      <c r="E5" s="117"/>
    </row>
    <row r="6" spans="1:5">
      <c r="A6" s="116"/>
      <c r="B6" s="117"/>
      <c r="C6" s="201"/>
      <c r="E6" s="117"/>
    </row>
    <row r="7" spans="1:5" ht="15.75">
      <c r="A7" s="82"/>
    </row>
    <row r="8" spans="1:5" ht="14.25" customHeight="1">
      <c r="A8" s="303" t="s">
        <v>5</v>
      </c>
      <c r="B8" s="299" t="s">
        <v>32</v>
      </c>
      <c r="C8" s="300"/>
      <c r="D8" s="307" t="s">
        <v>11</v>
      </c>
      <c r="E8" s="303" t="s">
        <v>12</v>
      </c>
    </row>
    <row r="9" spans="1:5" ht="45" customHeight="1">
      <c r="A9" s="304"/>
      <c r="B9" s="301"/>
      <c r="C9" s="302"/>
      <c r="D9" s="308"/>
      <c r="E9" s="304"/>
    </row>
    <row r="10" spans="1:5">
      <c r="A10" s="83"/>
      <c r="B10" s="159" t="str">
        <f>kops3!C21</f>
        <v>Ārējā sadzīves kanalizācija</v>
      </c>
      <c r="C10" s="159"/>
      <c r="D10" s="85"/>
      <c r="E10" s="86"/>
    </row>
    <row r="11" spans="1:5">
      <c r="A11" s="96"/>
      <c r="B11" s="134" t="s">
        <v>239</v>
      </c>
      <c r="C11" s="202"/>
      <c r="D11" s="202"/>
      <c r="E11" s="202"/>
    </row>
    <row r="12" spans="1:5">
      <c r="A12" s="96">
        <v>1</v>
      </c>
      <c r="B12" s="110" t="s">
        <v>240</v>
      </c>
      <c r="C12" s="139" t="s">
        <v>43</v>
      </c>
      <c r="D12" s="139" t="s">
        <v>37</v>
      </c>
      <c r="E12" s="93">
        <v>16.600000000000001</v>
      </c>
    </row>
    <row r="13" spans="1:5" ht="38.25">
      <c r="A13" s="96">
        <v>2</v>
      </c>
      <c r="B13" s="145" t="s">
        <v>254</v>
      </c>
      <c r="C13" s="139" t="s">
        <v>132</v>
      </c>
      <c r="D13" s="139" t="s">
        <v>34</v>
      </c>
      <c r="E13" s="203">
        <v>1</v>
      </c>
    </row>
    <row r="14" spans="1:5">
      <c r="A14" s="96">
        <v>3</v>
      </c>
      <c r="B14" s="110" t="s">
        <v>241</v>
      </c>
      <c r="C14" s="139"/>
      <c r="D14" s="139" t="s">
        <v>34</v>
      </c>
      <c r="E14" s="93">
        <v>1</v>
      </c>
    </row>
    <row r="15" spans="1:5">
      <c r="A15" s="96">
        <v>4</v>
      </c>
      <c r="B15" s="92" t="s">
        <v>44</v>
      </c>
      <c r="C15" s="154" t="s">
        <v>249</v>
      </c>
      <c r="D15" s="125" t="s">
        <v>46</v>
      </c>
      <c r="E15" s="93">
        <v>3</v>
      </c>
    </row>
    <row r="16" spans="1:5">
      <c r="A16" s="96">
        <v>5</v>
      </c>
      <c r="B16" s="92" t="s">
        <v>47</v>
      </c>
      <c r="C16" s="154" t="s">
        <v>48</v>
      </c>
      <c r="D16" s="125" t="s">
        <v>46</v>
      </c>
      <c r="E16" s="93">
        <v>8</v>
      </c>
    </row>
    <row r="17" spans="1:5">
      <c r="A17" s="96">
        <v>6</v>
      </c>
      <c r="B17" s="228" t="s">
        <v>250</v>
      </c>
      <c r="C17" s="207"/>
      <c r="D17" s="207" t="s">
        <v>46</v>
      </c>
      <c r="E17" s="217">
        <v>17</v>
      </c>
    </row>
    <row r="18" spans="1:5">
      <c r="A18" s="96"/>
      <c r="B18" s="134" t="s">
        <v>242</v>
      </c>
      <c r="C18" s="229"/>
      <c r="D18" s="229"/>
      <c r="E18" s="230"/>
    </row>
    <row r="19" spans="1:5">
      <c r="A19" s="96">
        <v>7</v>
      </c>
      <c r="B19" s="92" t="s">
        <v>49</v>
      </c>
      <c r="C19" s="229"/>
      <c r="D19" s="139" t="s">
        <v>37</v>
      </c>
      <c r="E19" s="93">
        <v>16.600000000000001</v>
      </c>
    </row>
    <row r="20" spans="1:5">
      <c r="A20" s="96">
        <v>8</v>
      </c>
      <c r="B20" s="92" t="s">
        <v>50</v>
      </c>
      <c r="C20" s="229"/>
      <c r="D20" s="139" t="s">
        <v>135</v>
      </c>
      <c r="E20" s="93">
        <v>3</v>
      </c>
    </row>
    <row r="21" spans="1:5">
      <c r="A21" s="231">
        <v>9</v>
      </c>
      <c r="B21" s="232" t="s">
        <v>90</v>
      </c>
      <c r="C21" s="217"/>
      <c r="D21" s="217" t="s">
        <v>37</v>
      </c>
      <c r="E21" s="217">
        <v>16.600000000000001</v>
      </c>
    </row>
    <row r="22" spans="1:5">
      <c r="A22" s="231">
        <v>10</v>
      </c>
      <c r="B22" s="232" t="s">
        <v>91</v>
      </c>
      <c r="C22" s="217"/>
      <c r="D22" s="217" t="s">
        <v>34</v>
      </c>
      <c r="E22" s="217">
        <v>1</v>
      </c>
    </row>
    <row r="23" spans="1:5">
      <c r="A23" s="231">
        <v>11</v>
      </c>
      <c r="B23" s="232" t="s">
        <v>136</v>
      </c>
      <c r="C23" s="217"/>
      <c r="D23" s="217" t="s">
        <v>46</v>
      </c>
      <c r="E23" s="217">
        <v>3</v>
      </c>
    </row>
    <row r="24" spans="1:5">
      <c r="A24" s="231">
        <v>12</v>
      </c>
      <c r="B24" s="232" t="s">
        <v>137</v>
      </c>
      <c r="C24" s="217"/>
      <c r="D24" s="217" t="s">
        <v>46</v>
      </c>
      <c r="E24" s="217">
        <v>8</v>
      </c>
    </row>
    <row r="25" spans="1:5">
      <c r="A25" s="96">
        <v>13</v>
      </c>
      <c r="B25" s="152" t="s">
        <v>51</v>
      </c>
      <c r="C25" s="229"/>
      <c r="D25" s="154" t="s">
        <v>46</v>
      </c>
      <c r="E25" s="93">
        <v>28</v>
      </c>
    </row>
    <row r="26" spans="1:5" ht="30" customHeight="1">
      <c r="A26" s="96">
        <v>14</v>
      </c>
      <c r="B26" s="152" t="s">
        <v>255</v>
      </c>
      <c r="C26" s="229"/>
      <c r="D26" s="154" t="s">
        <v>46</v>
      </c>
      <c r="E26" s="93">
        <v>17</v>
      </c>
    </row>
    <row r="27" spans="1:5">
      <c r="A27" s="96">
        <v>15</v>
      </c>
      <c r="B27" s="152" t="s">
        <v>53</v>
      </c>
      <c r="C27" s="229"/>
      <c r="D27" s="154" t="s">
        <v>46</v>
      </c>
      <c r="E27" s="93">
        <v>28</v>
      </c>
    </row>
    <row r="28" spans="1:5">
      <c r="A28" s="96">
        <v>16</v>
      </c>
      <c r="B28" s="92" t="s">
        <v>243</v>
      </c>
      <c r="C28" s="229"/>
      <c r="D28" s="154" t="s">
        <v>135</v>
      </c>
      <c r="E28" s="93">
        <v>1</v>
      </c>
    </row>
    <row r="29" spans="1:5">
      <c r="A29" s="96">
        <v>17</v>
      </c>
      <c r="B29" s="92" t="s">
        <v>54</v>
      </c>
      <c r="C29" s="229"/>
      <c r="D29" s="154" t="s">
        <v>37</v>
      </c>
      <c r="E29" s="93">
        <v>16.600000000000001</v>
      </c>
    </row>
    <row r="30" spans="1:5">
      <c r="A30" s="96">
        <v>18</v>
      </c>
      <c r="B30" s="92" t="s">
        <v>55</v>
      </c>
      <c r="C30" s="223"/>
      <c r="D30" s="154" t="s">
        <v>37</v>
      </c>
      <c r="E30" s="93">
        <v>16.600000000000001</v>
      </c>
    </row>
    <row r="31" spans="1:5">
      <c r="A31" s="96">
        <v>19</v>
      </c>
      <c r="B31" s="99" t="s">
        <v>238</v>
      </c>
      <c r="C31" s="223"/>
      <c r="D31" s="125" t="s">
        <v>37</v>
      </c>
      <c r="E31" s="143">
        <v>16.600000000000001</v>
      </c>
    </row>
    <row r="32" spans="1:5">
      <c r="A32" s="111"/>
      <c r="B32" s="112"/>
      <c r="C32" s="112"/>
      <c r="D32" s="113"/>
      <c r="E32" s="114"/>
    </row>
    <row r="33" spans="1:5" s="115" customFormat="1"/>
    <row r="34" spans="1:5" s="17" customFormat="1" ht="12.75" customHeight="1"/>
    <row r="35" spans="1:5" s="17" customFormat="1" ht="45" customHeight="1">
      <c r="A35" s="291" t="str">
        <f>'1,1'!A72:D72</f>
        <v xml:space="preserve"> Būvuzņēmējam jādod pilna apjoma tendera cenu piedāvājums, ieskaitot palīgdarbus  un materiālus, kas nav uzrādīti tāmē, apjomu sarakstā un projektā, bet ir nepieciešami projektētā būvobjekta izbūvei un nodošanai ekspluatācijā.</v>
      </c>
      <c r="B35" s="291"/>
      <c r="C35" s="291"/>
      <c r="D35" s="291"/>
      <c r="E35" s="291"/>
    </row>
    <row r="36" spans="1:5" s="17" customFormat="1" ht="76.900000000000006" customHeight="1">
      <c r="A36" s="290"/>
      <c r="B36" s="290"/>
      <c r="C36" s="290"/>
      <c r="D36" s="290"/>
      <c r="E36" s="290"/>
    </row>
    <row r="37" spans="1:5" s="17" customFormat="1" ht="12.75" customHeight="1"/>
    <row r="38" spans="1:5" s="17" customFormat="1" ht="12.75" customHeight="1"/>
    <row r="39" spans="1:5" s="115" customFormat="1"/>
    <row r="40" spans="1:5" s="115" customFormat="1">
      <c r="B40" s="27"/>
      <c r="C40" s="27"/>
    </row>
    <row r="41" spans="1:5" s="115" customFormat="1">
      <c r="B41" s="28"/>
      <c r="C41" s="28"/>
    </row>
    <row r="42" spans="1:5" s="115" customFormat="1" collapsed="1"/>
  </sheetData>
  <mergeCells count="8">
    <mergeCell ref="A2:D2"/>
    <mergeCell ref="A5:D5"/>
    <mergeCell ref="A35:E35"/>
    <mergeCell ref="A36:E36"/>
    <mergeCell ref="A8:A9"/>
    <mergeCell ref="B8:C9"/>
    <mergeCell ref="D8:D9"/>
    <mergeCell ref="E8:E9"/>
  </mergeCells>
  <printOptions horizontalCentered="1"/>
  <pageMargins left="0.27559055118110237" right="0.27559055118110237" top="0.74803149606299213" bottom="0.74803149606299213" header="0.31496062992125984" footer="0.31496062992125984"/>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6" tint="0.39997558519241921"/>
  </sheetPr>
  <dimension ref="A1:D67"/>
  <sheetViews>
    <sheetView showZeros="0" view="pageBreakPreview" zoomScaleNormal="100" zoomScaleSheetLayoutView="100" workbookViewId="0">
      <selection activeCell="E72" sqref="E72"/>
    </sheetView>
  </sheetViews>
  <sheetFormatPr defaultColWidth="9.140625" defaultRowHeight="15"/>
  <cols>
    <col min="1" max="1" width="9" style="81" customWidth="1"/>
    <col min="2" max="2" width="71.7109375" style="81" customWidth="1"/>
    <col min="3" max="3" width="8.85546875" style="81" customWidth="1"/>
    <col min="4" max="16384" width="9.140625" style="81"/>
  </cols>
  <sheetData>
    <row r="1" spans="1:4" s="80" customFormat="1">
      <c r="A1" s="25" t="s">
        <v>329</v>
      </c>
      <c r="B1" s="79"/>
      <c r="C1" s="79"/>
      <c r="D1" s="79"/>
    </row>
    <row r="2" spans="1:4" s="80" customFormat="1">
      <c r="A2" s="288" t="s">
        <v>330</v>
      </c>
      <c r="B2" s="288"/>
      <c r="C2" s="288"/>
      <c r="D2" s="288"/>
    </row>
    <row r="3" spans="1:4" s="80" customFormat="1" ht="14.25">
      <c r="A3" s="79"/>
      <c r="B3" s="79"/>
      <c r="C3" s="79"/>
      <c r="D3" s="79"/>
    </row>
    <row r="4" spans="1:4">
      <c r="A4" s="79"/>
      <c r="B4" s="79"/>
      <c r="C4" s="79"/>
      <c r="D4" s="79"/>
    </row>
    <row r="5" spans="1:4">
      <c r="A5" s="289" t="s">
        <v>341</v>
      </c>
      <c r="B5" s="289"/>
      <c r="C5" s="289"/>
      <c r="D5" s="289"/>
    </row>
    <row r="6" spans="1:4">
      <c r="A6" s="116"/>
      <c r="B6" s="117"/>
      <c r="D6" s="117"/>
    </row>
    <row r="7" spans="1:4" ht="15.75">
      <c r="A7" s="82"/>
    </row>
    <row r="8" spans="1:4">
      <c r="A8" s="303" t="s">
        <v>5</v>
      </c>
      <c r="B8" s="305" t="s">
        <v>32</v>
      </c>
      <c r="C8" s="307" t="s">
        <v>11</v>
      </c>
      <c r="D8" s="303" t="s">
        <v>12</v>
      </c>
    </row>
    <row r="9" spans="1:4" ht="41.45" customHeight="1">
      <c r="A9" s="304"/>
      <c r="B9" s="306"/>
      <c r="C9" s="308"/>
      <c r="D9" s="304"/>
    </row>
    <row r="10" spans="1:4">
      <c r="A10" s="83"/>
      <c r="B10" s="159" t="str">
        <f>kops3!C22</f>
        <v>Arējie siltumtīkli</v>
      </c>
      <c r="C10" s="85"/>
      <c r="D10" s="86"/>
    </row>
    <row r="11" spans="1:4">
      <c r="A11" s="118"/>
      <c r="B11" s="233" t="s">
        <v>181</v>
      </c>
      <c r="C11" s="233"/>
      <c r="D11" s="233"/>
    </row>
    <row r="12" spans="1:4">
      <c r="A12" s="118">
        <v>1</v>
      </c>
      <c r="B12" s="226" t="s">
        <v>182</v>
      </c>
      <c r="C12" s="139" t="s">
        <v>37</v>
      </c>
      <c r="D12" s="203">
        <v>47</v>
      </c>
    </row>
    <row r="13" spans="1:4">
      <c r="A13" s="118">
        <v>2</v>
      </c>
      <c r="B13" s="226" t="s">
        <v>183</v>
      </c>
      <c r="C13" s="139" t="s">
        <v>37</v>
      </c>
      <c r="D13" s="203">
        <v>2</v>
      </c>
    </row>
    <row r="14" spans="1:4">
      <c r="A14" s="118">
        <v>3</v>
      </c>
      <c r="B14" s="226" t="s">
        <v>184</v>
      </c>
      <c r="C14" s="139" t="s">
        <v>39</v>
      </c>
      <c r="D14" s="203">
        <v>2</v>
      </c>
    </row>
    <row r="15" spans="1:4" ht="25.5">
      <c r="A15" s="118">
        <v>4</v>
      </c>
      <c r="B15" s="226" t="s">
        <v>185</v>
      </c>
      <c r="C15" s="139" t="s">
        <v>39</v>
      </c>
      <c r="D15" s="203">
        <v>2</v>
      </c>
    </row>
    <row r="16" spans="1:4">
      <c r="A16" s="118">
        <v>5</v>
      </c>
      <c r="B16" s="165" t="s">
        <v>295</v>
      </c>
      <c r="C16" s="139" t="s">
        <v>39</v>
      </c>
      <c r="D16" s="203">
        <v>2</v>
      </c>
    </row>
    <row r="17" spans="1:4" ht="25.5">
      <c r="A17" s="118">
        <v>6</v>
      </c>
      <c r="B17" s="165" t="s">
        <v>186</v>
      </c>
      <c r="C17" s="139" t="s">
        <v>34</v>
      </c>
      <c r="D17" s="203">
        <v>2</v>
      </c>
    </row>
    <row r="18" spans="1:4" ht="25.5">
      <c r="A18" s="118">
        <v>7</v>
      </c>
      <c r="B18" s="165" t="s">
        <v>296</v>
      </c>
      <c r="C18" s="139" t="s">
        <v>39</v>
      </c>
      <c r="D18" s="203">
        <v>1</v>
      </c>
    </row>
    <row r="19" spans="1:4" ht="25.5">
      <c r="A19" s="118">
        <v>8</v>
      </c>
      <c r="B19" s="165" t="s">
        <v>187</v>
      </c>
      <c r="C19" s="139" t="s">
        <v>39</v>
      </c>
      <c r="D19" s="203">
        <v>22</v>
      </c>
    </row>
    <row r="20" spans="1:4" ht="25.5">
      <c r="A20" s="118">
        <v>9</v>
      </c>
      <c r="B20" s="165" t="s">
        <v>188</v>
      </c>
      <c r="C20" s="139" t="s">
        <v>39</v>
      </c>
      <c r="D20" s="203">
        <v>4</v>
      </c>
    </row>
    <row r="21" spans="1:4">
      <c r="A21" s="118">
        <v>10</v>
      </c>
      <c r="B21" s="165" t="s">
        <v>293</v>
      </c>
      <c r="C21" s="139" t="s">
        <v>39</v>
      </c>
      <c r="D21" s="203">
        <v>1</v>
      </c>
    </row>
    <row r="22" spans="1:4">
      <c r="A22" s="118">
        <v>11</v>
      </c>
      <c r="B22" s="226" t="s">
        <v>189</v>
      </c>
      <c r="C22" s="139" t="s">
        <v>39</v>
      </c>
      <c r="D22" s="203">
        <v>4</v>
      </c>
    </row>
    <row r="23" spans="1:4">
      <c r="A23" s="118">
        <v>12</v>
      </c>
      <c r="B23" s="226" t="s">
        <v>190</v>
      </c>
      <c r="C23" s="139" t="s">
        <v>39</v>
      </c>
      <c r="D23" s="203">
        <v>2</v>
      </c>
    </row>
    <row r="24" spans="1:4">
      <c r="A24" s="118">
        <v>13</v>
      </c>
      <c r="B24" s="226" t="s">
        <v>294</v>
      </c>
      <c r="C24" s="139" t="s">
        <v>39</v>
      </c>
      <c r="D24" s="93">
        <v>2</v>
      </c>
    </row>
    <row r="25" spans="1:4">
      <c r="A25" s="118">
        <v>14</v>
      </c>
      <c r="B25" s="226" t="s">
        <v>191</v>
      </c>
      <c r="C25" s="139" t="s">
        <v>46</v>
      </c>
      <c r="D25" s="93">
        <v>0.2</v>
      </c>
    </row>
    <row r="26" spans="1:4">
      <c r="A26" s="118">
        <v>15</v>
      </c>
      <c r="B26" s="226" t="s">
        <v>192</v>
      </c>
      <c r="C26" s="139" t="s">
        <v>34</v>
      </c>
      <c r="D26" s="93">
        <v>1</v>
      </c>
    </row>
    <row r="27" spans="1:4">
      <c r="A27" s="118">
        <v>16</v>
      </c>
      <c r="B27" s="226" t="s">
        <v>193</v>
      </c>
      <c r="C27" s="139" t="s">
        <v>34</v>
      </c>
      <c r="D27" s="93">
        <v>1</v>
      </c>
    </row>
    <row r="28" spans="1:4">
      <c r="A28" s="118">
        <v>17</v>
      </c>
      <c r="B28" s="226" t="s">
        <v>194</v>
      </c>
      <c r="C28" s="139" t="s">
        <v>37</v>
      </c>
      <c r="D28" s="93">
        <v>9</v>
      </c>
    </row>
    <row r="29" spans="1:4">
      <c r="A29" s="118">
        <v>18</v>
      </c>
      <c r="B29" s="226" t="s">
        <v>195</v>
      </c>
      <c r="C29" s="139" t="s">
        <v>37</v>
      </c>
      <c r="D29" s="203">
        <v>60</v>
      </c>
    </row>
    <row r="30" spans="1:4">
      <c r="A30" s="118">
        <v>19</v>
      </c>
      <c r="B30" s="165" t="s">
        <v>196</v>
      </c>
      <c r="C30" s="139" t="s">
        <v>197</v>
      </c>
      <c r="D30" s="203">
        <v>0.5</v>
      </c>
    </row>
    <row r="31" spans="1:4">
      <c r="A31" s="118">
        <v>20</v>
      </c>
      <c r="B31" s="226" t="s">
        <v>198</v>
      </c>
      <c r="C31" s="139" t="s">
        <v>46</v>
      </c>
      <c r="D31" s="203">
        <v>42</v>
      </c>
    </row>
    <row r="32" spans="1:4">
      <c r="A32" s="118"/>
      <c r="B32" s="233" t="s">
        <v>199</v>
      </c>
      <c r="C32" s="234"/>
      <c r="D32" s="235"/>
    </row>
    <row r="33" spans="1:4">
      <c r="A33" s="118">
        <v>21</v>
      </c>
      <c r="B33" s="226" t="s">
        <v>200</v>
      </c>
      <c r="C33" s="139" t="s">
        <v>46</v>
      </c>
      <c r="D33" s="203">
        <v>83</v>
      </c>
    </row>
    <row r="34" spans="1:4">
      <c r="A34" s="118">
        <v>22</v>
      </c>
      <c r="B34" s="226" t="s">
        <v>201</v>
      </c>
      <c r="C34" s="95" t="s">
        <v>46</v>
      </c>
      <c r="D34" s="203">
        <v>12</v>
      </c>
    </row>
    <row r="35" spans="1:4">
      <c r="A35" s="118">
        <v>23</v>
      </c>
      <c r="B35" s="226" t="s">
        <v>256</v>
      </c>
      <c r="C35" s="93" t="s">
        <v>177</v>
      </c>
      <c r="D35" s="93">
        <v>1</v>
      </c>
    </row>
    <row r="36" spans="1:4">
      <c r="A36" s="118">
        <v>24</v>
      </c>
      <c r="B36" s="226" t="s">
        <v>202</v>
      </c>
      <c r="C36" s="139" t="s">
        <v>15</v>
      </c>
      <c r="D36" s="203">
        <v>96</v>
      </c>
    </row>
    <row r="37" spans="1:4">
      <c r="A37" s="118"/>
      <c r="B37" s="236" t="s">
        <v>203</v>
      </c>
      <c r="C37" s="93"/>
      <c r="D37" s="93"/>
    </row>
    <row r="38" spans="1:4" ht="25.5">
      <c r="A38" s="118">
        <v>24</v>
      </c>
      <c r="B38" s="165" t="s">
        <v>204</v>
      </c>
      <c r="C38" s="139" t="s">
        <v>46</v>
      </c>
      <c r="D38" s="203">
        <v>9</v>
      </c>
    </row>
    <row r="39" spans="1:4">
      <c r="A39" s="118">
        <v>25</v>
      </c>
      <c r="B39" s="165" t="s">
        <v>205</v>
      </c>
      <c r="C39" s="139" t="s">
        <v>46</v>
      </c>
      <c r="D39" s="203">
        <v>35</v>
      </c>
    </row>
    <row r="40" spans="1:4">
      <c r="A40" s="118">
        <v>26</v>
      </c>
      <c r="B40" s="165" t="s">
        <v>206</v>
      </c>
      <c r="C40" s="139" t="s">
        <v>46</v>
      </c>
      <c r="D40" s="203">
        <v>50</v>
      </c>
    </row>
    <row r="41" spans="1:4">
      <c r="A41" s="118">
        <v>27</v>
      </c>
      <c r="B41" s="165" t="s">
        <v>207</v>
      </c>
      <c r="C41" s="139" t="s">
        <v>46</v>
      </c>
      <c r="D41" s="203">
        <v>45</v>
      </c>
    </row>
    <row r="42" spans="1:4">
      <c r="A42" s="118">
        <v>28</v>
      </c>
      <c r="B42" s="165" t="s">
        <v>208</v>
      </c>
      <c r="C42" s="139" t="s">
        <v>15</v>
      </c>
      <c r="D42" s="203">
        <v>24</v>
      </c>
    </row>
    <row r="43" spans="1:4">
      <c r="A43" s="118"/>
      <c r="B43" s="237" t="s">
        <v>209</v>
      </c>
      <c r="C43" s="234"/>
      <c r="D43" s="235"/>
    </row>
    <row r="44" spans="1:4">
      <c r="A44" s="118">
        <v>29</v>
      </c>
      <c r="B44" s="226" t="s">
        <v>210</v>
      </c>
      <c r="C44" s="139" t="s">
        <v>37</v>
      </c>
      <c r="D44" s="203">
        <v>35</v>
      </c>
    </row>
    <row r="45" spans="1:4">
      <c r="A45" s="118">
        <v>30</v>
      </c>
      <c r="B45" s="226" t="s">
        <v>211</v>
      </c>
      <c r="C45" s="139" t="s">
        <v>39</v>
      </c>
      <c r="D45" s="203">
        <v>4</v>
      </c>
    </row>
    <row r="46" spans="1:4">
      <c r="A46" s="118">
        <v>31</v>
      </c>
      <c r="B46" s="226" t="s">
        <v>212</v>
      </c>
      <c r="C46" s="139" t="s">
        <v>39</v>
      </c>
      <c r="D46" s="203">
        <v>2</v>
      </c>
    </row>
    <row r="47" spans="1:4">
      <c r="A47" s="118">
        <v>32</v>
      </c>
      <c r="B47" s="226" t="s">
        <v>195</v>
      </c>
      <c r="C47" s="139" t="s">
        <v>37</v>
      </c>
      <c r="D47" s="203">
        <v>55</v>
      </c>
    </row>
    <row r="48" spans="1:4">
      <c r="A48" s="118">
        <v>33</v>
      </c>
      <c r="B48" s="226" t="s">
        <v>213</v>
      </c>
      <c r="C48" s="139" t="s">
        <v>39</v>
      </c>
      <c r="D48" s="203">
        <v>1</v>
      </c>
    </row>
    <row r="49" spans="1:4">
      <c r="A49" s="118">
        <v>34</v>
      </c>
      <c r="B49" s="226" t="s">
        <v>288</v>
      </c>
      <c r="C49" s="139" t="s">
        <v>177</v>
      </c>
      <c r="D49" s="203">
        <v>1</v>
      </c>
    </row>
    <row r="50" spans="1:4">
      <c r="A50" s="118">
        <v>35</v>
      </c>
      <c r="B50" s="226" t="s">
        <v>289</v>
      </c>
      <c r="C50" s="139" t="s">
        <v>177</v>
      </c>
      <c r="D50" s="203">
        <v>2</v>
      </c>
    </row>
    <row r="51" spans="1:4">
      <c r="A51" s="118">
        <v>36</v>
      </c>
      <c r="B51" s="226" t="s">
        <v>290</v>
      </c>
      <c r="C51" s="139" t="s">
        <v>177</v>
      </c>
      <c r="D51" s="203">
        <v>1</v>
      </c>
    </row>
    <row r="52" spans="1:4">
      <c r="A52" s="118">
        <v>37</v>
      </c>
      <c r="B52" s="226" t="s">
        <v>291</v>
      </c>
      <c r="C52" s="139" t="s">
        <v>177</v>
      </c>
      <c r="D52" s="203">
        <v>1</v>
      </c>
    </row>
    <row r="53" spans="1:4">
      <c r="A53" s="118">
        <v>38</v>
      </c>
      <c r="B53" s="226" t="s">
        <v>292</v>
      </c>
      <c r="C53" s="139" t="s">
        <v>177</v>
      </c>
      <c r="D53" s="203">
        <v>1</v>
      </c>
    </row>
    <row r="54" spans="1:4">
      <c r="A54" s="118">
        <v>39</v>
      </c>
      <c r="B54" s="226" t="s">
        <v>214</v>
      </c>
      <c r="C54" s="139" t="s">
        <v>177</v>
      </c>
      <c r="D54" s="203">
        <v>1</v>
      </c>
    </row>
    <row r="55" spans="1:4">
      <c r="A55" s="118">
        <v>40</v>
      </c>
      <c r="B55" s="226" t="s">
        <v>215</v>
      </c>
      <c r="C55" s="139" t="s">
        <v>37</v>
      </c>
      <c r="D55" s="203">
        <v>60</v>
      </c>
    </row>
    <row r="56" spans="1:4">
      <c r="A56" s="118">
        <v>41</v>
      </c>
      <c r="B56" s="226" t="s">
        <v>216</v>
      </c>
      <c r="C56" s="139" t="s">
        <v>135</v>
      </c>
      <c r="D56" s="203">
        <v>2</v>
      </c>
    </row>
    <row r="57" spans="1:4">
      <c r="A57" s="111"/>
      <c r="B57" s="112"/>
      <c r="C57" s="113"/>
      <c r="D57" s="114"/>
    </row>
    <row r="58" spans="1:4" s="115" customFormat="1"/>
    <row r="59" spans="1:4" s="17" customFormat="1" ht="12.75"/>
    <row r="60" spans="1:4" s="17" customFormat="1" ht="44.25" customHeight="1">
      <c r="A60" s="291" t="str">
        <f>'1,1'!A72:D72</f>
        <v xml:space="preserve"> Būvuzņēmējam jādod pilna apjoma tendera cenu piedāvājums, ieskaitot palīgdarbus  un materiālus, kas nav uzrādīti tāmē, apjomu sarakstā un projektā, bet ir nepieciešami projektētā būvobjekta izbūvei un nodošanai ekspluatācijā.</v>
      </c>
      <c r="B60" s="291"/>
      <c r="C60" s="291"/>
      <c r="D60" s="291"/>
    </row>
    <row r="61" spans="1:4" s="17" customFormat="1" ht="12.75">
      <c r="A61" s="290"/>
      <c r="B61" s="290"/>
      <c r="C61" s="290"/>
      <c r="D61" s="290"/>
    </row>
    <row r="62" spans="1:4" s="17" customFormat="1" ht="12.75"/>
    <row r="63" spans="1:4" s="17" customFormat="1" ht="12.75"/>
    <row r="64" spans="1:4" s="115" customFormat="1"/>
    <row r="65" spans="2:2" s="115" customFormat="1">
      <c r="B65" s="27"/>
    </row>
    <row r="66" spans="2:2" s="115" customFormat="1">
      <c r="B66" s="28"/>
    </row>
    <row r="67" spans="2:2" s="115" customFormat="1" collapsed="1"/>
  </sheetData>
  <mergeCells count="8">
    <mergeCell ref="A2:D2"/>
    <mergeCell ref="A5:D5"/>
    <mergeCell ref="A60:D60"/>
    <mergeCell ref="A61:D61"/>
    <mergeCell ref="A8:A9"/>
    <mergeCell ref="B8:B9"/>
    <mergeCell ref="C8:C9"/>
    <mergeCell ref="D8:D9"/>
  </mergeCells>
  <printOptions horizontalCentered="1"/>
  <pageMargins left="0.27559055118110237" right="0.27559055118110237" top="0.74803149606299213" bottom="0.74803149606299213" header="0.31496062992125984" footer="0.31496062992125984"/>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0A172-D566-4C76-A4BF-ABF5CDC32CCB}">
  <sheetPr>
    <tabColor theme="8" tint="0.39997558519241921"/>
  </sheetPr>
  <dimension ref="A1:I37"/>
  <sheetViews>
    <sheetView showZeros="0" view="pageBreakPreview" zoomScale="90" zoomScaleNormal="100" zoomScaleSheetLayoutView="90" workbookViewId="0">
      <selection activeCell="N18" sqref="N18"/>
    </sheetView>
  </sheetViews>
  <sheetFormatPr defaultColWidth="9.140625" defaultRowHeight="12.75"/>
  <cols>
    <col min="1" max="1" width="10.28515625" style="35" customWidth="1"/>
    <col min="2" max="2" width="12.7109375" style="35" customWidth="1"/>
    <col min="3" max="3" width="32.7109375" style="35" customWidth="1"/>
    <col min="4" max="4" width="10" style="35" customWidth="1"/>
    <col min="5" max="5" width="13.28515625" style="35" customWidth="1"/>
    <col min="6" max="6" width="13.7109375" style="35" customWidth="1"/>
    <col min="7" max="7" width="17.7109375" style="35" customWidth="1"/>
    <col min="8" max="8" width="12.85546875" style="35" customWidth="1"/>
    <col min="9" max="9" width="16" style="35" customWidth="1"/>
    <col min="10" max="16384" width="9.140625" style="35"/>
  </cols>
  <sheetData>
    <row r="1" spans="1:9" ht="18.75">
      <c r="A1" s="34"/>
    </row>
    <row r="2" spans="1:9" ht="18" customHeight="1">
      <c r="A2" s="283" t="s">
        <v>300</v>
      </c>
      <c r="B2" s="283"/>
      <c r="C2" s="283"/>
      <c r="D2" s="283"/>
      <c r="E2" s="283"/>
      <c r="F2" s="283"/>
      <c r="G2" s="283"/>
      <c r="H2" s="283"/>
      <c r="I2" s="283"/>
    </row>
    <row r="3" spans="1:9" ht="18.75">
      <c r="C3" s="36"/>
      <c r="D3" s="37"/>
      <c r="F3" s="38"/>
      <c r="G3" s="38"/>
      <c r="H3" s="38"/>
      <c r="I3" s="38"/>
    </row>
    <row r="4" spans="1:9" ht="18.75">
      <c r="C4" s="36"/>
      <c r="D4" s="37"/>
      <c r="F4" s="38"/>
      <c r="G4" s="38"/>
      <c r="H4" s="38"/>
      <c r="I4" s="38"/>
    </row>
    <row r="5" spans="1:9">
      <c r="A5" s="39"/>
    </row>
    <row r="6" spans="1:9" ht="18.75">
      <c r="A6" s="284" t="str">
        <f>Koptame!C19</f>
        <v>Ārējie vājstrāvu tīkli (no VATP6 ēkas)</v>
      </c>
      <c r="B6" s="285"/>
      <c r="C6" s="285"/>
      <c r="D6" s="285"/>
      <c r="E6" s="285"/>
      <c r="F6" s="285"/>
      <c r="G6" s="285"/>
      <c r="H6" s="285"/>
      <c r="I6" s="286"/>
    </row>
    <row r="7" spans="1:9">
      <c r="A7" s="39"/>
    </row>
    <row r="8" spans="1:9" ht="15.75">
      <c r="A8" s="287" t="s">
        <v>2</v>
      </c>
      <c r="B8" s="287"/>
      <c r="C8" s="280" t="str">
        <f>Koptame!C8</f>
        <v>Vieglo automašīnu stāvvietas</v>
      </c>
      <c r="D8" s="280"/>
      <c r="E8" s="280"/>
      <c r="F8" s="280"/>
      <c r="G8" s="280"/>
      <c r="H8" s="280"/>
      <c r="I8" s="280"/>
    </row>
    <row r="9" spans="1:9" ht="15.75" customHeight="1">
      <c r="A9" s="279" t="s">
        <v>13</v>
      </c>
      <c r="B9" s="279"/>
      <c r="C9" s="280" t="str">
        <f>Koptame!C9</f>
        <v>Vieglo automašīnu stāvvietas( pie Ražošanas ēkas Nr. 6 jaunbūves)</v>
      </c>
      <c r="D9" s="280"/>
      <c r="E9" s="280"/>
      <c r="F9" s="280"/>
      <c r="G9" s="280"/>
      <c r="H9" s="280"/>
      <c r="I9" s="280"/>
    </row>
    <row r="10" spans="1:9" ht="15.75">
      <c r="A10" s="279" t="s">
        <v>3</v>
      </c>
      <c r="B10" s="279"/>
      <c r="C10" s="280" t="str">
        <f>Koptame!C10</f>
        <v>Ventspils Augsto tehnoloģiju parks</v>
      </c>
      <c r="D10" s="280"/>
      <c r="E10" s="280"/>
      <c r="F10" s="280"/>
      <c r="G10" s="280"/>
      <c r="H10" s="280"/>
      <c r="I10" s="280"/>
    </row>
    <row r="11" spans="1:9" ht="15" customHeight="1">
      <c r="A11" s="42"/>
      <c r="B11" s="42"/>
      <c r="C11" s="38"/>
      <c r="D11" s="38"/>
      <c r="F11" s="41"/>
      <c r="G11" s="41"/>
      <c r="H11" s="41"/>
      <c r="I11" s="41"/>
    </row>
    <row r="12" spans="1:9" ht="18" customHeight="1">
      <c r="A12" s="43"/>
      <c r="F12" s="281" t="s">
        <v>22</v>
      </c>
      <c r="G12" s="282"/>
      <c r="H12" s="44"/>
      <c r="I12" s="45"/>
    </row>
    <row r="13" spans="1:9" ht="18.75">
      <c r="A13" s="43"/>
      <c r="F13" s="281" t="s">
        <v>4</v>
      </c>
      <c r="G13" s="282"/>
      <c r="H13" s="44"/>
      <c r="I13" s="45"/>
    </row>
    <row r="14" spans="1:9" ht="15">
      <c r="G14" s="46" t="str">
        <f>Koptame!D12</f>
        <v>Tāme sastādīta:  2018.gada _________________</v>
      </c>
    </row>
    <row r="15" spans="1:9" ht="15">
      <c r="G15" s="46"/>
    </row>
    <row r="16" spans="1:9" ht="15.75">
      <c r="A16" s="48"/>
    </row>
    <row r="17" spans="1:9" ht="51" customHeight="1">
      <c r="A17" s="267" t="s">
        <v>5</v>
      </c>
      <c r="B17" s="267" t="s">
        <v>6</v>
      </c>
      <c r="C17" s="273" t="s">
        <v>31</v>
      </c>
      <c r="D17" s="274"/>
      <c r="E17" s="267" t="s">
        <v>23</v>
      </c>
      <c r="F17" s="267" t="s">
        <v>7</v>
      </c>
      <c r="G17" s="267"/>
      <c r="H17" s="267"/>
      <c r="I17" s="267" t="s">
        <v>8</v>
      </c>
    </row>
    <row r="18" spans="1:9" ht="40.9" customHeight="1">
      <c r="A18" s="267"/>
      <c r="B18" s="267"/>
      <c r="C18" s="275"/>
      <c r="D18" s="276"/>
      <c r="E18" s="267"/>
      <c r="F18" s="49" t="s">
        <v>24</v>
      </c>
      <c r="G18" s="49" t="s">
        <v>25</v>
      </c>
      <c r="H18" s="49" t="s">
        <v>26</v>
      </c>
      <c r="I18" s="267"/>
    </row>
    <row r="19" spans="1:9" ht="18.75">
      <c r="A19" s="50"/>
      <c r="B19" s="51"/>
      <c r="C19" s="297"/>
      <c r="D19" s="298"/>
      <c r="E19" s="51"/>
      <c r="F19" s="51"/>
      <c r="G19" s="51"/>
      <c r="H19" s="51"/>
      <c r="I19" s="52"/>
    </row>
    <row r="20" spans="1:9">
      <c r="A20" s="53">
        <v>1</v>
      </c>
      <c r="B20" s="54" t="s">
        <v>325</v>
      </c>
      <c r="C20" s="179" t="s">
        <v>322</v>
      </c>
      <c r="D20" s="179"/>
      <c r="E20" s="180"/>
      <c r="F20" s="180"/>
      <c r="G20" s="180"/>
      <c r="H20" s="180"/>
      <c r="I20" s="181"/>
    </row>
    <row r="21" spans="1:9">
      <c r="A21" s="57"/>
      <c r="B21" s="58"/>
      <c r="C21" s="295"/>
      <c r="D21" s="296"/>
      <c r="E21" s="59"/>
      <c r="F21" s="59"/>
      <c r="G21" s="59"/>
      <c r="H21" s="59"/>
      <c r="I21" s="60"/>
    </row>
    <row r="22" spans="1:9" ht="16.5" customHeight="1">
      <c r="A22" s="61"/>
      <c r="B22" s="61"/>
      <c r="C22" s="62" t="s">
        <v>9</v>
      </c>
      <c r="D22" s="62"/>
      <c r="E22" s="63"/>
      <c r="F22" s="63"/>
      <c r="G22" s="63"/>
      <c r="H22" s="63"/>
      <c r="I22" s="63"/>
    </row>
    <row r="23" spans="1:9" ht="15.75">
      <c r="A23" s="265" t="s">
        <v>16</v>
      </c>
      <c r="B23" s="265"/>
      <c r="C23" s="265"/>
      <c r="D23" s="64" t="s">
        <v>298</v>
      </c>
      <c r="E23" s="65"/>
      <c r="F23" s="65"/>
      <c r="G23" s="65"/>
      <c r="H23" s="65"/>
      <c r="I23" s="65"/>
    </row>
    <row r="24" spans="1:9" ht="15.75">
      <c r="A24" s="66"/>
      <c r="B24" s="66"/>
      <c r="C24" s="67" t="s">
        <v>20</v>
      </c>
      <c r="D24" s="64"/>
      <c r="E24" s="65"/>
      <c r="F24" s="65"/>
      <c r="G24" s="65"/>
      <c r="H24" s="65"/>
      <c r="I24" s="65"/>
    </row>
    <row r="25" spans="1:9" ht="15.75">
      <c r="A25" s="265" t="s">
        <v>14</v>
      </c>
      <c r="B25" s="265"/>
      <c r="C25" s="265"/>
      <c r="D25" s="64" t="s">
        <v>298</v>
      </c>
      <c r="E25" s="65"/>
      <c r="F25" s="65"/>
      <c r="G25" s="65"/>
      <c r="H25" s="65"/>
      <c r="I25" s="65"/>
    </row>
    <row r="26" spans="1:9" ht="18" customHeight="1">
      <c r="A26" s="266"/>
      <c r="B26" s="266"/>
      <c r="C26" s="62" t="s">
        <v>10</v>
      </c>
      <c r="D26" s="62"/>
      <c r="E26" s="68"/>
      <c r="F26" s="65"/>
      <c r="G26" s="65"/>
      <c r="H26" s="65"/>
      <c r="I26" s="65"/>
    </row>
    <row r="27" spans="1:9" ht="18.75">
      <c r="A27" s="69"/>
    </row>
    <row r="28" spans="1:9" ht="18.75">
      <c r="A28" s="69"/>
    </row>
    <row r="29" spans="1:9" ht="15">
      <c r="A29" s="70"/>
      <c r="B29" s="24"/>
      <c r="C29" s="25"/>
      <c r="F29" s="41"/>
    </row>
    <row r="30" spans="1:9" ht="15">
      <c r="A30" s="41"/>
      <c r="B30" s="25"/>
      <c r="C30" s="27">
        <f>Koptame!C28</f>
        <v>0</v>
      </c>
      <c r="D30" s="71"/>
      <c r="E30" s="71"/>
      <c r="F30" s="41"/>
    </row>
    <row r="31" spans="1:9" ht="15">
      <c r="A31" s="72"/>
      <c r="B31" s="24"/>
      <c r="C31" s="28">
        <f>Koptame!C29</f>
        <v>0</v>
      </c>
      <c r="D31" s="41"/>
      <c r="E31" s="41"/>
      <c r="F31" s="41"/>
    </row>
    <row r="32" spans="1:9" ht="15">
      <c r="B32" s="24"/>
      <c r="C32" s="28"/>
    </row>
    <row r="33" spans="2:3" ht="15">
      <c r="B33" s="24"/>
      <c r="C33" s="28"/>
    </row>
    <row r="34" spans="2:3" ht="15">
      <c r="B34" s="30"/>
      <c r="C34" s="17"/>
    </row>
    <row r="35" spans="2:3" ht="15">
      <c r="B35" s="24">
        <f>Koptame!B33</f>
        <v>0</v>
      </c>
      <c r="C35" s="10"/>
    </row>
    <row r="36" spans="2:3" ht="15">
      <c r="B36" s="25"/>
      <c r="C36" s="27">
        <f>Koptame!C34</f>
        <v>0</v>
      </c>
    </row>
    <row r="37" spans="2:3" ht="15">
      <c r="B37" s="24"/>
      <c r="C37" s="28">
        <f>Koptame!C35</f>
        <v>0</v>
      </c>
    </row>
  </sheetData>
  <mergeCells count="21">
    <mergeCell ref="A25:C25"/>
    <mergeCell ref="A26:B26"/>
    <mergeCell ref="C19:D19"/>
    <mergeCell ref="C21:D21"/>
    <mergeCell ref="A23:C23"/>
    <mergeCell ref="A10:B10"/>
    <mergeCell ref="C10:I10"/>
    <mergeCell ref="F12:G12"/>
    <mergeCell ref="F13:G13"/>
    <mergeCell ref="A17:A18"/>
    <mergeCell ref="B17:B18"/>
    <mergeCell ref="C17:D18"/>
    <mergeCell ref="E17:E18"/>
    <mergeCell ref="F17:H17"/>
    <mergeCell ref="I17:I18"/>
    <mergeCell ref="A2:I2"/>
    <mergeCell ref="A6:I6"/>
    <mergeCell ref="A8:B8"/>
    <mergeCell ref="C8:I8"/>
    <mergeCell ref="A9:B9"/>
    <mergeCell ref="C9:I9"/>
  </mergeCells>
  <printOptions horizontalCentered="1"/>
  <pageMargins left="0.15748031496062992" right="0.23622047244094491" top="0.23622047244094491" bottom="0.39370078740157483" header="0.15748031496062992" footer="0.27559055118110237"/>
  <pageSetup paperSize="9" scale="70" orientation="landscape" horizontalDpi="4294967295"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7B599-115A-4A1D-A528-E0EF05550915}">
  <sheetPr>
    <tabColor theme="6" tint="0.39997558519241921"/>
  </sheetPr>
  <dimension ref="A1:E38"/>
  <sheetViews>
    <sheetView showZeros="0" view="pageBreakPreview" zoomScale="90" zoomScaleNormal="80" zoomScaleSheetLayoutView="90" workbookViewId="0">
      <selection activeCell="H28" sqref="H28"/>
    </sheetView>
  </sheetViews>
  <sheetFormatPr defaultColWidth="9.140625" defaultRowHeight="15"/>
  <cols>
    <col min="1" max="1" width="9" style="185" customWidth="1"/>
    <col min="2" max="2" width="50.42578125" style="185" customWidth="1"/>
    <col min="3" max="3" width="15.85546875" style="185" customWidth="1"/>
    <col min="4" max="4" width="8.140625" style="185" customWidth="1"/>
    <col min="5" max="16384" width="9.140625" style="185"/>
  </cols>
  <sheetData>
    <row r="1" spans="1:5">
      <c r="A1" s="183"/>
      <c r="B1" s="117"/>
      <c r="C1" s="184"/>
      <c r="E1" s="182"/>
    </row>
    <row r="2" spans="1:5">
      <c r="A2" s="25" t="s">
        <v>329</v>
      </c>
      <c r="B2" s="79"/>
      <c r="C2" s="79"/>
      <c r="D2" s="79"/>
      <c r="E2" s="182"/>
    </row>
    <row r="3" spans="1:5">
      <c r="A3" s="288" t="s">
        <v>330</v>
      </c>
      <c r="B3" s="288"/>
      <c r="C3" s="288"/>
      <c r="D3" s="288"/>
      <c r="E3" s="186"/>
    </row>
    <row r="4" spans="1:5">
      <c r="A4" s="79"/>
      <c r="B4" s="79"/>
      <c r="C4" s="79"/>
      <c r="D4" s="79"/>
      <c r="E4" s="187"/>
    </row>
    <row r="5" spans="1:5">
      <c r="A5" s="79"/>
      <c r="B5" s="79"/>
      <c r="C5" s="79"/>
      <c r="D5" s="79"/>
      <c r="E5" s="186"/>
    </row>
    <row r="6" spans="1:5" ht="15" customHeight="1">
      <c r="A6" s="289" t="s">
        <v>338</v>
      </c>
      <c r="B6" s="289"/>
      <c r="C6" s="289"/>
      <c r="D6" s="289"/>
      <c r="E6" s="188"/>
    </row>
    <row r="7" spans="1:5" ht="15.75">
      <c r="A7" s="189"/>
    </row>
    <row r="8" spans="1:5" ht="14.25" customHeight="1">
      <c r="A8" s="309" t="s">
        <v>5</v>
      </c>
      <c r="B8" s="310" t="s">
        <v>32</v>
      </c>
      <c r="C8" s="311"/>
      <c r="D8" s="314" t="s">
        <v>11</v>
      </c>
      <c r="E8" s="309" t="s">
        <v>12</v>
      </c>
    </row>
    <row r="9" spans="1:5" ht="73.5" customHeight="1">
      <c r="A9" s="309"/>
      <c r="B9" s="312"/>
      <c r="C9" s="313"/>
      <c r="D9" s="314"/>
      <c r="E9" s="309"/>
    </row>
    <row r="10" spans="1:5">
      <c r="A10" s="190"/>
      <c r="B10" s="159" t="str">
        <f>[2]kops1!C21</f>
        <v xml:space="preserve">Ārējie vājstrāvu tīkli </v>
      </c>
      <c r="C10" s="159"/>
      <c r="D10" s="85"/>
      <c r="E10" s="86"/>
    </row>
    <row r="11" spans="1:5" s="192" customFormat="1">
      <c r="A11" s="191"/>
      <c r="B11" s="161" t="s">
        <v>125</v>
      </c>
      <c r="C11" s="161"/>
      <c r="D11" s="162"/>
      <c r="E11" s="162"/>
    </row>
    <row r="12" spans="1:5" s="192" customFormat="1">
      <c r="A12" s="191">
        <v>1</v>
      </c>
      <c r="B12" s="193" t="s">
        <v>301</v>
      </c>
      <c r="C12" s="193" t="s">
        <v>302</v>
      </c>
      <c r="D12" s="164" t="s">
        <v>39</v>
      </c>
      <c r="E12" s="162">
        <v>6</v>
      </c>
    </row>
    <row r="13" spans="1:5" s="192" customFormat="1">
      <c r="A13" s="191">
        <v>2</v>
      </c>
      <c r="B13" s="165" t="s">
        <v>303</v>
      </c>
      <c r="C13" s="165" t="s">
        <v>304</v>
      </c>
      <c r="D13" s="164" t="s">
        <v>305</v>
      </c>
      <c r="E13" s="164">
        <v>1</v>
      </c>
    </row>
    <row r="14" spans="1:5" s="192" customFormat="1">
      <c r="A14" s="191">
        <v>3</v>
      </c>
      <c r="B14" s="165" t="s">
        <v>306</v>
      </c>
      <c r="C14" s="165" t="s">
        <v>307</v>
      </c>
      <c r="D14" s="164" t="s">
        <v>39</v>
      </c>
      <c r="E14" s="164">
        <v>1</v>
      </c>
    </row>
    <row r="15" spans="1:5" s="192" customFormat="1">
      <c r="A15" s="191">
        <v>4</v>
      </c>
      <c r="B15" s="166" t="s">
        <v>308</v>
      </c>
      <c r="C15" s="166"/>
      <c r="D15" s="167" t="s">
        <v>46</v>
      </c>
      <c r="E15" s="164">
        <v>1.5</v>
      </c>
    </row>
    <row r="16" spans="1:5" s="192" customFormat="1">
      <c r="A16" s="191">
        <v>5</v>
      </c>
      <c r="B16" s="168" t="s">
        <v>309</v>
      </c>
      <c r="C16" s="168"/>
      <c r="D16" s="169" t="s">
        <v>310</v>
      </c>
      <c r="E16" s="164">
        <v>7.0000000000000007E-2</v>
      </c>
    </row>
    <row r="17" spans="1:5" s="192" customFormat="1">
      <c r="A17" s="191">
        <v>6</v>
      </c>
      <c r="B17" s="168" t="s">
        <v>311</v>
      </c>
      <c r="C17" s="168"/>
      <c r="D17" s="169" t="s">
        <v>34</v>
      </c>
      <c r="E17" s="164">
        <v>1</v>
      </c>
    </row>
    <row r="18" spans="1:5" s="195" customFormat="1">
      <c r="A18" s="191"/>
      <c r="B18" s="194" t="s">
        <v>120</v>
      </c>
      <c r="C18" s="168"/>
      <c r="D18" s="169"/>
      <c r="E18" s="164"/>
    </row>
    <row r="19" spans="1:5" s="192" customFormat="1" ht="25.5">
      <c r="A19" s="191">
        <v>7</v>
      </c>
      <c r="B19" s="165" t="s">
        <v>312</v>
      </c>
      <c r="C19" s="165"/>
      <c r="D19" s="164" t="s">
        <v>313</v>
      </c>
      <c r="E19" s="164">
        <v>30.2</v>
      </c>
    </row>
    <row r="20" spans="1:5" s="192" customFormat="1">
      <c r="A20" s="191">
        <v>8</v>
      </c>
      <c r="B20" s="165" t="s">
        <v>314</v>
      </c>
      <c r="C20" s="165"/>
      <c r="D20" s="164" t="s">
        <v>37</v>
      </c>
      <c r="E20" s="164">
        <v>30.2</v>
      </c>
    </row>
    <row r="21" spans="1:5" s="192" customFormat="1">
      <c r="A21" s="191">
        <v>9</v>
      </c>
      <c r="B21" s="165" t="s">
        <v>315</v>
      </c>
      <c r="C21" s="165"/>
      <c r="D21" s="164" t="s">
        <v>15</v>
      </c>
      <c r="E21" s="164">
        <v>3</v>
      </c>
    </row>
    <row r="22" spans="1:5" s="192" customFormat="1">
      <c r="A22" s="191">
        <v>10</v>
      </c>
      <c r="B22" s="165" t="s">
        <v>316</v>
      </c>
      <c r="C22" s="165"/>
      <c r="D22" s="164" t="s">
        <v>15</v>
      </c>
      <c r="E22" s="164">
        <v>3</v>
      </c>
    </row>
    <row r="23" spans="1:5" s="192" customFormat="1">
      <c r="A23" s="191">
        <v>11</v>
      </c>
      <c r="B23" s="165" t="s">
        <v>317</v>
      </c>
      <c r="C23" s="165"/>
      <c r="D23" s="164" t="s">
        <v>46</v>
      </c>
      <c r="E23" s="164">
        <v>0.5</v>
      </c>
    </row>
    <row r="24" spans="1:5" s="192" customFormat="1">
      <c r="A24" s="191">
        <v>12</v>
      </c>
      <c r="B24" s="165" t="s">
        <v>318</v>
      </c>
      <c r="C24" s="165"/>
      <c r="D24" s="164" t="s">
        <v>34</v>
      </c>
      <c r="E24" s="164">
        <v>1</v>
      </c>
    </row>
    <row r="25" spans="1:5" s="192" customFormat="1">
      <c r="A25" s="191">
        <v>13</v>
      </c>
      <c r="B25" s="165" t="s">
        <v>319</v>
      </c>
      <c r="C25" s="170"/>
      <c r="D25" s="164" t="s">
        <v>34</v>
      </c>
      <c r="E25" s="164">
        <v>1</v>
      </c>
    </row>
    <row r="26" spans="1:5" s="192" customFormat="1">
      <c r="A26" s="191">
        <v>14</v>
      </c>
      <c r="B26" s="165" t="s">
        <v>320</v>
      </c>
      <c r="C26" s="165"/>
      <c r="D26" s="164" t="s">
        <v>34</v>
      </c>
      <c r="E26" s="164">
        <v>1</v>
      </c>
    </row>
    <row r="27" spans="1:5" s="192" customFormat="1">
      <c r="A27" s="191">
        <v>15</v>
      </c>
      <c r="B27" s="165" t="s">
        <v>321</v>
      </c>
      <c r="C27" s="165"/>
      <c r="D27" s="164" t="s">
        <v>34</v>
      </c>
      <c r="E27" s="164">
        <v>1</v>
      </c>
    </row>
    <row r="28" spans="1:5">
      <c r="A28" s="196"/>
      <c r="B28" s="197"/>
      <c r="C28" s="197"/>
      <c r="D28" s="198"/>
      <c r="E28" s="199"/>
    </row>
    <row r="29" spans="1:5" s="200" customFormat="1"/>
    <row r="30" spans="1:5" s="17" customFormat="1" ht="12.75" customHeight="1"/>
    <row r="31" spans="1:5" s="17" customFormat="1" ht="45" customHeight="1">
      <c r="A31" s="291" t="s">
        <v>21</v>
      </c>
      <c r="B31" s="291"/>
      <c r="C31" s="291"/>
      <c r="D31" s="291"/>
      <c r="E31" s="291"/>
    </row>
    <row r="32" spans="1:5" s="17" customFormat="1" ht="91.15" customHeight="1">
      <c r="A32" s="290"/>
      <c r="B32" s="290"/>
      <c r="C32" s="290"/>
      <c r="D32" s="290"/>
      <c r="E32" s="290"/>
    </row>
    <row r="33" spans="2:3" s="17" customFormat="1" ht="12.75" customHeight="1"/>
    <row r="34" spans="2:3" s="17" customFormat="1" ht="12.75" customHeight="1"/>
    <row r="35" spans="2:3" s="200" customFormat="1"/>
    <row r="36" spans="2:3" s="200" customFormat="1" ht="14.25" customHeight="1">
      <c r="B36" s="27"/>
      <c r="C36" s="27"/>
    </row>
    <row r="37" spans="2:3" s="200" customFormat="1">
      <c r="B37" s="28"/>
      <c r="C37" s="28"/>
    </row>
    <row r="38" spans="2:3" s="200" customFormat="1" collapsed="1"/>
  </sheetData>
  <mergeCells count="8">
    <mergeCell ref="A3:D3"/>
    <mergeCell ref="A6:D6"/>
    <mergeCell ref="A31:E31"/>
    <mergeCell ref="A32:E32"/>
    <mergeCell ref="A8:A9"/>
    <mergeCell ref="B8:C9"/>
    <mergeCell ref="D8:D9"/>
    <mergeCell ref="E8:E9"/>
  </mergeCells>
  <printOptions horizontalCentered="1"/>
  <pageMargins left="0.27559055118110237" right="0.27559055118110237" top="0.74803149606299213" bottom="0.74803149606299213" header="0.31496062992125984" footer="0.31496062992125984"/>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sheetPr>
  <dimension ref="A1:I40"/>
  <sheetViews>
    <sheetView showZeros="0" view="pageBreakPreview" zoomScale="90" zoomScaleNormal="100" zoomScaleSheetLayoutView="90" workbookViewId="0">
      <selection activeCell="F44" sqref="F44"/>
    </sheetView>
  </sheetViews>
  <sheetFormatPr defaultColWidth="9.140625" defaultRowHeight="12.75"/>
  <cols>
    <col min="1" max="1" width="10.28515625" style="35" customWidth="1"/>
    <col min="2" max="2" width="12.7109375" style="35" customWidth="1"/>
    <col min="3" max="3" width="32.7109375" style="35" customWidth="1"/>
    <col min="4" max="4" width="10" style="35" customWidth="1"/>
    <col min="5" max="5" width="13.28515625" style="35" customWidth="1"/>
    <col min="6" max="6" width="13.7109375" style="35" customWidth="1"/>
    <col min="7" max="7" width="17.7109375" style="35" customWidth="1"/>
    <col min="8" max="8" width="12.85546875" style="35" customWidth="1"/>
    <col min="9" max="9" width="16" style="35" customWidth="1"/>
    <col min="10" max="16384" width="9.140625" style="35"/>
  </cols>
  <sheetData>
    <row r="1" spans="1:9" ht="18.75">
      <c r="A1" s="34"/>
    </row>
    <row r="2" spans="1:9" ht="18" customHeight="1">
      <c r="A2" s="283" t="s">
        <v>28</v>
      </c>
      <c r="B2" s="283"/>
      <c r="C2" s="283"/>
      <c r="D2" s="283"/>
      <c r="E2" s="283"/>
      <c r="F2" s="283"/>
      <c r="G2" s="283"/>
      <c r="H2" s="283"/>
      <c r="I2" s="283"/>
    </row>
    <row r="3" spans="1:9" ht="18.75">
      <c r="C3" s="36"/>
      <c r="D3" s="37"/>
      <c r="F3" s="38"/>
      <c r="G3" s="38"/>
      <c r="H3" s="38"/>
      <c r="I3" s="38"/>
    </row>
    <row r="4" spans="1:9" ht="18.75">
      <c r="C4" s="36"/>
      <c r="D4" s="37"/>
      <c r="F4" s="38"/>
      <c r="G4" s="38"/>
      <c r="H4" s="38"/>
      <c r="I4" s="38"/>
    </row>
    <row r="5" spans="1:9">
      <c r="A5" s="39"/>
    </row>
    <row r="6" spans="1:9" ht="18.75">
      <c r="A6" s="284" t="str">
        <f>Koptame!C16</f>
        <v>Teritorijas labiekārtošana</v>
      </c>
      <c r="B6" s="285"/>
      <c r="C6" s="285"/>
      <c r="D6" s="285"/>
      <c r="E6" s="285"/>
      <c r="F6" s="285"/>
      <c r="G6" s="285"/>
      <c r="H6" s="285"/>
      <c r="I6" s="286"/>
    </row>
    <row r="7" spans="1:9">
      <c r="A7" s="39"/>
    </row>
    <row r="8" spans="1:9" ht="15.75">
      <c r="A8" s="287" t="s">
        <v>2</v>
      </c>
      <c r="B8" s="287"/>
      <c r="C8" s="280" t="str">
        <f>Koptame!C8</f>
        <v>Vieglo automašīnu stāvvietas</v>
      </c>
      <c r="D8" s="280"/>
      <c r="E8" s="280"/>
      <c r="F8" s="280"/>
      <c r="G8" s="280"/>
      <c r="H8" s="280"/>
      <c r="I8" s="280"/>
    </row>
    <row r="9" spans="1:9" ht="15.75" customHeight="1">
      <c r="A9" s="279" t="s">
        <v>13</v>
      </c>
      <c r="B9" s="279"/>
      <c r="C9" s="280" t="str">
        <f>Koptame!C9</f>
        <v>Vieglo automašīnu stāvvietas( pie Ražošanas ēkas Nr. 6 jaunbūves)</v>
      </c>
      <c r="D9" s="280"/>
      <c r="E9" s="280"/>
      <c r="F9" s="280"/>
      <c r="G9" s="280"/>
      <c r="H9" s="280"/>
      <c r="I9" s="280"/>
    </row>
    <row r="10" spans="1:9" ht="15.75">
      <c r="A10" s="279" t="s">
        <v>3</v>
      </c>
      <c r="B10" s="279"/>
      <c r="C10" s="280" t="str">
        <f>Koptame!C10</f>
        <v>Ventspils Augsto tehnoloģiju parks</v>
      </c>
      <c r="D10" s="280"/>
      <c r="E10" s="280"/>
      <c r="F10" s="280"/>
      <c r="G10" s="280"/>
      <c r="H10" s="280"/>
      <c r="I10" s="280"/>
    </row>
    <row r="11" spans="1:9" ht="15.75">
      <c r="A11" s="279"/>
      <c r="B11" s="279"/>
      <c r="C11" s="40"/>
      <c r="D11" s="38"/>
      <c r="F11" s="41"/>
      <c r="G11" s="41"/>
      <c r="H11" s="41"/>
      <c r="I11" s="41"/>
    </row>
    <row r="12" spans="1:9" ht="15" customHeight="1">
      <c r="A12" s="42"/>
      <c r="B12" s="42"/>
      <c r="C12" s="38"/>
      <c r="D12" s="38"/>
      <c r="F12" s="41"/>
      <c r="G12" s="41"/>
      <c r="H12" s="41"/>
      <c r="I12" s="41"/>
    </row>
    <row r="13" spans="1:9" ht="18" customHeight="1">
      <c r="A13" s="43"/>
      <c r="F13" s="281" t="s">
        <v>22</v>
      </c>
      <c r="G13" s="282"/>
      <c r="H13" s="44"/>
      <c r="I13" s="45"/>
    </row>
    <row r="14" spans="1:9" ht="18.75">
      <c r="A14" s="43"/>
      <c r="F14" s="281" t="s">
        <v>4</v>
      </c>
      <c r="G14" s="282"/>
      <c r="H14" s="44"/>
      <c r="I14" s="45"/>
    </row>
    <row r="15" spans="1:9" ht="15">
      <c r="G15" s="46" t="str">
        <f>Koptame!D12</f>
        <v>Tāme sastādīta:  2018.gada _________________</v>
      </c>
      <c r="H15" s="47">
        <f>H14+kops2!H14</f>
        <v>0</v>
      </c>
    </row>
    <row r="16" spans="1:9" ht="15">
      <c r="G16" s="46"/>
    </row>
    <row r="17" spans="1:9" ht="15.75">
      <c r="A17" s="48"/>
    </row>
    <row r="18" spans="1:9" ht="51" customHeight="1">
      <c r="A18" s="271" t="s">
        <v>5</v>
      </c>
      <c r="B18" s="267" t="s">
        <v>6</v>
      </c>
      <c r="C18" s="273" t="s">
        <v>31</v>
      </c>
      <c r="D18" s="274"/>
      <c r="E18" s="267" t="s">
        <v>23</v>
      </c>
      <c r="F18" s="267" t="s">
        <v>7</v>
      </c>
      <c r="G18" s="267"/>
      <c r="H18" s="267"/>
      <c r="I18" s="267" t="s">
        <v>8</v>
      </c>
    </row>
    <row r="19" spans="1:9" ht="40.9" customHeight="1">
      <c r="A19" s="272"/>
      <c r="B19" s="267"/>
      <c r="C19" s="275"/>
      <c r="D19" s="276"/>
      <c r="E19" s="267"/>
      <c r="F19" s="49" t="s">
        <v>24</v>
      </c>
      <c r="G19" s="49" t="s">
        <v>30</v>
      </c>
      <c r="H19" s="49" t="s">
        <v>26</v>
      </c>
      <c r="I19" s="267"/>
    </row>
    <row r="20" spans="1:9" ht="18.75">
      <c r="A20" s="50"/>
      <c r="B20" s="51"/>
      <c r="C20" s="268"/>
      <c r="D20" s="268"/>
      <c r="E20" s="51"/>
      <c r="F20" s="51"/>
      <c r="G20" s="51"/>
      <c r="H20" s="51"/>
      <c r="I20" s="52"/>
    </row>
    <row r="21" spans="1:9" ht="18.75">
      <c r="A21" s="53">
        <v>1</v>
      </c>
      <c r="B21" s="54">
        <v>1.1000000000000001</v>
      </c>
      <c r="C21" s="277" t="s">
        <v>257</v>
      </c>
      <c r="D21" s="278"/>
      <c r="E21" s="238"/>
      <c r="F21" s="238"/>
      <c r="G21" s="238"/>
      <c r="H21" s="238"/>
      <c r="I21" s="239"/>
    </row>
    <row r="22" spans="1:9" ht="23.65" customHeight="1">
      <c r="A22" s="53">
        <v>2</v>
      </c>
      <c r="B22" s="54" t="s">
        <v>342</v>
      </c>
      <c r="C22" s="269" t="s">
        <v>285</v>
      </c>
      <c r="D22" s="269"/>
      <c r="E22" s="73"/>
      <c r="F22" s="73"/>
      <c r="G22" s="73"/>
      <c r="H22" s="73"/>
      <c r="I22" s="74"/>
    </row>
    <row r="23" spans="1:9">
      <c r="A23" s="53">
        <v>3</v>
      </c>
      <c r="B23" s="54" t="s">
        <v>343</v>
      </c>
      <c r="C23" s="269" t="s">
        <v>287</v>
      </c>
      <c r="D23" s="269"/>
      <c r="E23" s="73"/>
      <c r="F23" s="73"/>
      <c r="G23" s="73"/>
      <c r="H23" s="73"/>
      <c r="I23" s="74"/>
    </row>
    <row r="24" spans="1:9">
      <c r="A24" s="75"/>
      <c r="B24" s="76"/>
      <c r="C24" s="270"/>
      <c r="D24" s="270"/>
      <c r="E24" s="77"/>
      <c r="F24" s="77"/>
      <c r="G24" s="77"/>
      <c r="H24" s="77"/>
      <c r="I24" s="78"/>
    </row>
    <row r="25" spans="1:9" ht="16.5" customHeight="1">
      <c r="A25" s="61"/>
      <c r="B25" s="61"/>
      <c r="C25" s="62" t="s">
        <v>9</v>
      </c>
      <c r="D25" s="62"/>
      <c r="E25" s="63"/>
      <c r="F25" s="63"/>
      <c r="G25" s="63"/>
      <c r="H25" s="63"/>
      <c r="I25" s="63"/>
    </row>
    <row r="26" spans="1:9" ht="15.75">
      <c r="A26" s="265" t="s">
        <v>16</v>
      </c>
      <c r="B26" s="265"/>
      <c r="C26" s="265"/>
      <c r="D26" s="64" t="s">
        <v>298</v>
      </c>
      <c r="E26" s="65"/>
      <c r="F26" s="65"/>
      <c r="G26" s="65"/>
      <c r="H26" s="65"/>
      <c r="I26" s="65"/>
    </row>
    <row r="27" spans="1:9" ht="15.75">
      <c r="A27" s="66"/>
      <c r="B27" s="66"/>
      <c r="C27" s="67" t="s">
        <v>20</v>
      </c>
      <c r="D27" s="64"/>
      <c r="E27" s="65"/>
      <c r="F27" s="65"/>
      <c r="G27" s="65"/>
      <c r="H27" s="65"/>
      <c r="I27" s="65"/>
    </row>
    <row r="28" spans="1:9" ht="15.75">
      <c r="A28" s="265" t="s">
        <v>14</v>
      </c>
      <c r="B28" s="265"/>
      <c r="C28" s="265"/>
      <c r="D28" s="64" t="s">
        <v>298</v>
      </c>
      <c r="E28" s="65"/>
      <c r="F28" s="65"/>
      <c r="G28" s="65"/>
      <c r="H28" s="65"/>
      <c r="I28" s="65"/>
    </row>
    <row r="29" spans="1:9" ht="18" customHeight="1">
      <c r="A29" s="266"/>
      <c r="B29" s="266"/>
      <c r="C29" s="62" t="s">
        <v>10</v>
      </c>
      <c r="D29" s="62"/>
      <c r="E29" s="68"/>
      <c r="F29" s="65"/>
      <c r="G29" s="65"/>
      <c r="H29" s="65"/>
      <c r="I29" s="65"/>
    </row>
    <row r="30" spans="1:9" ht="18.75">
      <c r="A30" s="69"/>
    </row>
    <row r="31" spans="1:9" ht="18.75">
      <c r="A31" s="69"/>
    </row>
    <row r="32" spans="1:9" ht="15">
      <c r="A32" s="70"/>
      <c r="B32" s="24"/>
      <c r="C32" s="25"/>
      <c r="F32" s="41"/>
    </row>
    <row r="33" spans="1:6" ht="15">
      <c r="A33" s="41"/>
      <c r="B33" s="25"/>
      <c r="C33" s="27"/>
      <c r="D33" s="71"/>
      <c r="E33" s="71"/>
      <c r="F33" s="41"/>
    </row>
    <row r="34" spans="1:6" ht="15">
      <c r="A34" s="72"/>
      <c r="B34" s="24"/>
      <c r="C34" s="28"/>
      <c r="D34" s="41"/>
      <c r="E34" s="41"/>
      <c r="F34" s="41"/>
    </row>
    <row r="35" spans="1:6" ht="15">
      <c r="B35" s="24"/>
      <c r="C35" s="28"/>
    </row>
    <row r="36" spans="1:6" ht="15">
      <c r="B36" s="24"/>
      <c r="C36" s="28"/>
    </row>
    <row r="37" spans="1:6" ht="15">
      <c r="B37" s="30"/>
      <c r="C37" s="17"/>
    </row>
    <row r="38" spans="1:6" ht="15">
      <c r="B38" s="24"/>
      <c r="C38" s="10"/>
    </row>
    <row r="39" spans="1:6" ht="15">
      <c r="B39" s="25"/>
      <c r="C39" s="27"/>
    </row>
    <row r="40" spans="1:6" ht="15">
      <c r="B40" s="24"/>
      <c r="C40" s="28"/>
    </row>
  </sheetData>
  <mergeCells count="25">
    <mergeCell ref="A2:I2"/>
    <mergeCell ref="A6:I6"/>
    <mergeCell ref="A8:B8"/>
    <mergeCell ref="C8:I8"/>
    <mergeCell ref="A9:B9"/>
    <mergeCell ref="C9:I9"/>
    <mergeCell ref="A10:B10"/>
    <mergeCell ref="C10:I10"/>
    <mergeCell ref="A11:B11"/>
    <mergeCell ref="F13:G13"/>
    <mergeCell ref="F14:G14"/>
    <mergeCell ref="A28:C28"/>
    <mergeCell ref="A29:B29"/>
    <mergeCell ref="I18:I19"/>
    <mergeCell ref="C20:D20"/>
    <mergeCell ref="C22:D22"/>
    <mergeCell ref="C24:D24"/>
    <mergeCell ref="A26:C26"/>
    <mergeCell ref="A18:A19"/>
    <mergeCell ref="B18:B19"/>
    <mergeCell ref="C18:D19"/>
    <mergeCell ref="E18:E19"/>
    <mergeCell ref="F18:H18"/>
    <mergeCell ref="C23:D23"/>
    <mergeCell ref="C21:D21"/>
  </mergeCells>
  <printOptions horizontalCentered="1"/>
  <pageMargins left="0.15748031496062992" right="0.23622047244094491" top="0.23622047244094491" bottom="0.39370078740157483" header="0.15748031496062992" footer="0.27559055118110237"/>
  <pageSetup paperSize="9" scale="70" orientation="landscape" horizontalDpi="4294967295"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499984740745262"/>
  </sheetPr>
  <dimension ref="A1:D79"/>
  <sheetViews>
    <sheetView showZeros="0" view="pageBreakPreview" topLeftCell="A43" zoomScaleNormal="80" zoomScaleSheetLayoutView="100" workbookViewId="0">
      <selection activeCell="F15" sqref="F15"/>
    </sheetView>
  </sheetViews>
  <sheetFormatPr defaultColWidth="9.140625" defaultRowHeight="15"/>
  <cols>
    <col min="1" max="1" width="9" style="81" customWidth="1"/>
    <col min="2" max="2" width="66.28515625" style="81" customWidth="1"/>
    <col min="3" max="3" width="8.140625" style="81" customWidth="1"/>
    <col min="4" max="16384" width="9.140625" style="81"/>
  </cols>
  <sheetData>
    <row r="1" spans="1:4" s="80" customFormat="1">
      <c r="A1" s="25" t="s">
        <v>329</v>
      </c>
      <c r="B1" s="79"/>
      <c r="C1" s="79"/>
      <c r="D1" s="79"/>
    </row>
    <row r="2" spans="1:4" s="80" customFormat="1">
      <c r="A2" s="288" t="s">
        <v>330</v>
      </c>
      <c r="B2" s="288"/>
      <c r="C2" s="288"/>
      <c r="D2" s="288"/>
    </row>
    <row r="3" spans="1:4" s="80" customFormat="1" ht="14.25">
      <c r="A3" s="79"/>
      <c r="B3" s="79"/>
      <c r="C3" s="79"/>
      <c r="D3" s="79"/>
    </row>
    <row r="4" spans="1:4">
      <c r="A4" s="79"/>
      <c r="B4" s="79"/>
      <c r="C4" s="79"/>
      <c r="D4" s="79"/>
    </row>
    <row r="5" spans="1:4">
      <c r="A5" s="289" t="s">
        <v>331</v>
      </c>
      <c r="B5" s="289"/>
      <c r="C5" s="289"/>
      <c r="D5" s="289"/>
    </row>
    <row r="6" spans="1:4">
      <c r="A6" s="79"/>
      <c r="B6" s="79"/>
      <c r="C6" s="79"/>
      <c r="D6" s="79"/>
    </row>
    <row r="7" spans="1:4" ht="15.75">
      <c r="A7" s="82"/>
    </row>
    <row r="8" spans="1:4">
      <c r="A8" s="292" t="s">
        <v>5</v>
      </c>
      <c r="B8" s="293" t="s">
        <v>32</v>
      </c>
      <c r="C8" s="294" t="s">
        <v>11</v>
      </c>
      <c r="D8" s="292" t="s">
        <v>12</v>
      </c>
    </row>
    <row r="9" spans="1:4" ht="43.9" customHeight="1">
      <c r="A9" s="292"/>
      <c r="B9" s="293"/>
      <c r="C9" s="294"/>
      <c r="D9" s="292"/>
    </row>
    <row r="10" spans="1:4" ht="15.75">
      <c r="A10" s="83"/>
      <c r="B10" s="84" t="str">
        <f>kops1!C21</f>
        <v>Teritorijas labiekārtošana-stāvlaukums</v>
      </c>
      <c r="C10" s="85"/>
      <c r="D10" s="86"/>
    </row>
    <row r="11" spans="1:4" s="91" customFormat="1">
      <c r="A11" s="87"/>
      <c r="B11" s="88" t="s">
        <v>99</v>
      </c>
      <c r="C11" s="89"/>
      <c r="D11" s="90"/>
    </row>
    <row r="12" spans="1:4" s="91" customFormat="1">
      <c r="A12" s="87">
        <v>1</v>
      </c>
      <c r="B12" s="92" t="s">
        <v>151</v>
      </c>
      <c r="C12" s="93" t="s">
        <v>38</v>
      </c>
      <c r="D12" s="93">
        <v>1</v>
      </c>
    </row>
    <row r="13" spans="1:4" s="91" customFormat="1">
      <c r="A13" s="87">
        <v>2</v>
      </c>
      <c r="B13" s="94" t="s">
        <v>167</v>
      </c>
      <c r="C13" s="95" t="s">
        <v>38</v>
      </c>
      <c r="D13" s="95">
        <v>1</v>
      </c>
    </row>
    <row r="14" spans="1:4" s="91" customFormat="1" ht="26.25">
      <c r="A14" s="87">
        <v>3</v>
      </c>
      <c r="B14" s="92" t="s">
        <v>157</v>
      </c>
      <c r="C14" s="95" t="s">
        <v>37</v>
      </c>
      <c r="D14" s="95">
        <v>9.6999999999999993</v>
      </c>
    </row>
    <row r="15" spans="1:4" s="91" customFormat="1" ht="26.25">
      <c r="A15" s="87">
        <v>4</v>
      </c>
      <c r="B15" s="92" t="s">
        <v>158</v>
      </c>
      <c r="C15" s="95" t="s">
        <v>37</v>
      </c>
      <c r="D15" s="95">
        <v>15.6</v>
      </c>
    </row>
    <row r="16" spans="1:4" s="91" customFormat="1">
      <c r="A16" s="87">
        <v>5</v>
      </c>
      <c r="B16" s="94" t="s">
        <v>98</v>
      </c>
      <c r="C16" s="95" t="s">
        <v>46</v>
      </c>
      <c r="D16" s="95">
        <v>53</v>
      </c>
    </row>
    <row r="17" spans="1:4" s="91" customFormat="1">
      <c r="A17" s="96"/>
      <c r="B17" s="88" t="s">
        <v>100</v>
      </c>
      <c r="C17" s="97"/>
      <c r="D17" s="98"/>
    </row>
    <row r="18" spans="1:4" s="91" customFormat="1" ht="26.25">
      <c r="A18" s="87">
        <v>6</v>
      </c>
      <c r="B18" s="92" t="s">
        <v>166</v>
      </c>
      <c r="C18" s="93" t="s">
        <v>46</v>
      </c>
      <c r="D18" s="93">
        <v>325</v>
      </c>
    </row>
    <row r="19" spans="1:4" s="91" customFormat="1" ht="26.25">
      <c r="A19" s="87">
        <v>7</v>
      </c>
      <c r="B19" s="92" t="s">
        <v>159</v>
      </c>
      <c r="C19" s="93" t="s">
        <v>46</v>
      </c>
      <c r="D19" s="93">
        <v>1430</v>
      </c>
    </row>
    <row r="20" spans="1:4" s="91" customFormat="1">
      <c r="A20" s="87">
        <v>8</v>
      </c>
      <c r="B20" s="92" t="s">
        <v>169</v>
      </c>
      <c r="C20" s="93" t="s">
        <v>168</v>
      </c>
      <c r="D20" s="93">
        <v>1430</v>
      </c>
    </row>
    <row r="21" spans="1:4" s="91" customFormat="1" ht="26.25">
      <c r="A21" s="87">
        <v>9</v>
      </c>
      <c r="B21" s="92" t="s">
        <v>101</v>
      </c>
      <c r="C21" s="93" t="s">
        <v>46</v>
      </c>
      <c r="D21" s="93">
        <v>180</v>
      </c>
    </row>
    <row r="22" spans="1:4" s="91" customFormat="1">
      <c r="A22" s="87">
        <v>10</v>
      </c>
      <c r="B22" s="92" t="s">
        <v>102</v>
      </c>
      <c r="C22" s="93" t="s">
        <v>15</v>
      </c>
      <c r="D22" s="93">
        <v>1620</v>
      </c>
    </row>
    <row r="23" spans="1:4" s="91" customFormat="1">
      <c r="A23" s="96"/>
      <c r="B23" s="88" t="s">
        <v>103</v>
      </c>
      <c r="C23" s="97"/>
      <c r="D23" s="98"/>
    </row>
    <row r="24" spans="1:4" s="91" customFormat="1">
      <c r="A24" s="96"/>
      <c r="B24" s="88" t="s">
        <v>152</v>
      </c>
      <c r="C24" s="97"/>
      <c r="D24" s="98"/>
    </row>
    <row r="25" spans="1:4" s="91" customFormat="1">
      <c r="A25" s="96">
        <v>11</v>
      </c>
      <c r="B25" s="99" t="s">
        <v>116</v>
      </c>
      <c r="C25" s="97" t="s">
        <v>46</v>
      </c>
      <c r="D25" s="98">
        <v>595</v>
      </c>
    </row>
    <row r="26" spans="1:4" s="91" customFormat="1">
      <c r="A26" s="96">
        <v>12</v>
      </c>
      <c r="B26" s="99" t="s">
        <v>86</v>
      </c>
      <c r="C26" s="97" t="s">
        <v>15</v>
      </c>
      <c r="D26" s="98">
        <v>1550</v>
      </c>
    </row>
    <row r="27" spans="1:4" s="91" customFormat="1">
      <c r="A27" s="96">
        <v>13</v>
      </c>
      <c r="B27" s="100" t="s">
        <v>142</v>
      </c>
      <c r="C27" s="97" t="s">
        <v>46</v>
      </c>
      <c r="D27" s="98">
        <v>225</v>
      </c>
    </row>
    <row r="28" spans="1:4" s="91" customFormat="1">
      <c r="A28" s="96">
        <v>14</v>
      </c>
      <c r="B28" s="100" t="s">
        <v>143</v>
      </c>
      <c r="C28" s="97" t="s">
        <v>46</v>
      </c>
      <c r="D28" s="98">
        <v>150</v>
      </c>
    </row>
    <row r="29" spans="1:4" s="91" customFormat="1">
      <c r="A29" s="96">
        <v>15</v>
      </c>
      <c r="B29" s="100" t="s">
        <v>154</v>
      </c>
      <c r="C29" s="97" t="s">
        <v>46</v>
      </c>
      <c r="D29" s="98">
        <v>60</v>
      </c>
    </row>
    <row r="30" spans="1:4" s="91" customFormat="1">
      <c r="A30" s="96">
        <v>16</v>
      </c>
      <c r="B30" s="100" t="s">
        <v>35</v>
      </c>
      <c r="C30" s="97" t="s">
        <v>15</v>
      </c>
      <c r="D30" s="98">
        <v>1500</v>
      </c>
    </row>
    <row r="31" spans="1:4" s="91" customFormat="1">
      <c r="A31" s="96"/>
      <c r="B31" s="101" t="s">
        <v>104</v>
      </c>
      <c r="C31" s="97" t="s">
        <v>15</v>
      </c>
      <c r="D31" s="98">
        <v>605</v>
      </c>
    </row>
    <row r="32" spans="1:4" s="91" customFormat="1">
      <c r="A32" s="96"/>
      <c r="B32" s="101" t="s">
        <v>160</v>
      </c>
      <c r="C32" s="97" t="s">
        <v>15</v>
      </c>
      <c r="D32" s="98">
        <v>95</v>
      </c>
    </row>
    <row r="33" spans="1:4" s="91" customFormat="1">
      <c r="A33" s="96"/>
      <c r="B33" s="101" t="s">
        <v>161</v>
      </c>
      <c r="C33" s="97" t="s">
        <v>15</v>
      </c>
      <c r="D33" s="102">
        <v>800</v>
      </c>
    </row>
    <row r="34" spans="1:4" s="91" customFormat="1">
      <c r="A34" s="103">
        <v>17</v>
      </c>
      <c r="B34" s="100" t="s">
        <v>105</v>
      </c>
      <c r="C34" s="247" t="s">
        <v>37</v>
      </c>
      <c r="D34" s="255">
        <v>221</v>
      </c>
    </row>
    <row r="35" spans="1:4" s="91" customFormat="1">
      <c r="A35" s="87">
        <v>18</v>
      </c>
      <c r="B35" s="104" t="s">
        <v>106</v>
      </c>
      <c r="C35" s="105" t="s">
        <v>37</v>
      </c>
      <c r="D35" s="105">
        <v>211</v>
      </c>
    </row>
    <row r="36" spans="1:4" s="91" customFormat="1">
      <c r="A36" s="103">
        <v>19</v>
      </c>
      <c r="B36" s="104" t="s">
        <v>150</v>
      </c>
      <c r="C36" s="105" t="s">
        <v>34</v>
      </c>
      <c r="D36" s="105">
        <v>7</v>
      </c>
    </row>
    <row r="37" spans="1:4" s="91" customFormat="1">
      <c r="A37" s="96"/>
      <c r="B37" s="88" t="s">
        <v>153</v>
      </c>
      <c r="C37" s="97"/>
      <c r="D37" s="98"/>
    </row>
    <row r="38" spans="1:4" s="91" customFormat="1">
      <c r="A38" s="96">
        <v>20</v>
      </c>
      <c r="B38" s="100" t="s">
        <v>144</v>
      </c>
      <c r="C38" s="97" t="s">
        <v>46</v>
      </c>
      <c r="D38" s="98">
        <v>30</v>
      </c>
    </row>
    <row r="39" spans="1:4" s="91" customFormat="1">
      <c r="A39" s="96">
        <v>21</v>
      </c>
      <c r="B39" s="100" t="s">
        <v>145</v>
      </c>
      <c r="C39" s="97" t="s">
        <v>46</v>
      </c>
      <c r="D39" s="98">
        <v>15</v>
      </c>
    </row>
    <row r="40" spans="1:4" s="91" customFormat="1">
      <c r="A40" s="96">
        <v>22</v>
      </c>
      <c r="B40" s="100" t="s">
        <v>155</v>
      </c>
      <c r="C40" s="97" t="s">
        <v>46</v>
      </c>
      <c r="D40" s="98">
        <v>5</v>
      </c>
    </row>
    <row r="41" spans="1:4" s="91" customFormat="1">
      <c r="A41" s="96">
        <v>23</v>
      </c>
      <c r="B41" s="100" t="s">
        <v>36</v>
      </c>
      <c r="C41" s="97" t="s">
        <v>15</v>
      </c>
      <c r="D41" s="98">
        <v>103</v>
      </c>
    </row>
    <row r="42" spans="1:4" s="91" customFormat="1">
      <c r="A42" s="96"/>
      <c r="B42" s="252" t="s">
        <v>146</v>
      </c>
      <c r="C42" s="240" t="s">
        <v>15</v>
      </c>
      <c r="D42" s="251">
        <v>82</v>
      </c>
    </row>
    <row r="43" spans="1:4" s="91" customFormat="1">
      <c r="A43" s="96"/>
      <c r="B43" s="101" t="s">
        <v>147</v>
      </c>
      <c r="C43" s="97" t="s">
        <v>15</v>
      </c>
      <c r="D43" s="98">
        <v>7</v>
      </c>
    </row>
    <row r="44" spans="1:4" s="91" customFormat="1">
      <c r="A44" s="96"/>
      <c r="B44" s="101" t="s">
        <v>148</v>
      </c>
      <c r="C44" s="97" t="s">
        <v>15</v>
      </c>
      <c r="D44" s="98">
        <v>7</v>
      </c>
    </row>
    <row r="45" spans="1:4" s="91" customFormat="1">
      <c r="A45" s="96"/>
      <c r="B45" s="101" t="s">
        <v>149</v>
      </c>
      <c r="C45" s="97" t="s">
        <v>15</v>
      </c>
      <c r="D45" s="98">
        <v>7</v>
      </c>
    </row>
    <row r="46" spans="1:4" s="91" customFormat="1">
      <c r="A46" s="103">
        <v>24</v>
      </c>
      <c r="B46" s="104" t="s">
        <v>107</v>
      </c>
      <c r="C46" s="105" t="s">
        <v>37</v>
      </c>
      <c r="D46" s="105">
        <v>75</v>
      </c>
    </row>
    <row r="47" spans="1:4" s="91" customFormat="1">
      <c r="A47" s="96"/>
      <c r="B47" s="88" t="s">
        <v>118</v>
      </c>
      <c r="C47" s="97"/>
      <c r="D47" s="98"/>
    </row>
    <row r="48" spans="1:4" s="91" customFormat="1">
      <c r="A48" s="243">
        <v>25</v>
      </c>
      <c r="B48" s="241" t="s">
        <v>162</v>
      </c>
      <c r="C48" s="240" t="s">
        <v>46</v>
      </c>
      <c r="D48" s="251">
        <v>62</v>
      </c>
    </row>
    <row r="49" spans="1:4" s="91" customFormat="1">
      <c r="A49" s="243">
        <v>26</v>
      </c>
      <c r="B49" s="241" t="s">
        <v>163</v>
      </c>
      <c r="C49" s="240" t="s">
        <v>46</v>
      </c>
      <c r="D49" s="251">
        <v>31</v>
      </c>
    </row>
    <row r="50" spans="1:4" s="91" customFormat="1" ht="25.5">
      <c r="A50" s="243">
        <v>27</v>
      </c>
      <c r="B50" s="241" t="s">
        <v>164</v>
      </c>
      <c r="C50" s="240" t="s">
        <v>46</v>
      </c>
      <c r="D50" s="251">
        <v>29</v>
      </c>
    </row>
    <row r="51" spans="1:4" s="91" customFormat="1">
      <c r="A51" s="96">
        <v>28</v>
      </c>
      <c r="B51" s="104" t="s">
        <v>107</v>
      </c>
      <c r="C51" s="105" t="s">
        <v>37</v>
      </c>
      <c r="D51" s="105">
        <v>85</v>
      </c>
    </row>
    <row r="52" spans="1:4" s="91" customFormat="1">
      <c r="A52" s="96"/>
      <c r="B52" s="88" t="s">
        <v>156</v>
      </c>
      <c r="C52" s="97"/>
      <c r="D52" s="98"/>
    </row>
    <row r="53" spans="1:4" s="106" customFormat="1">
      <c r="A53" s="253">
        <v>29</v>
      </c>
      <c r="B53" s="248" t="s">
        <v>117</v>
      </c>
      <c r="C53" s="240" t="s">
        <v>15</v>
      </c>
      <c r="D53" s="251">
        <v>448</v>
      </c>
    </row>
    <row r="54" spans="1:4" s="106" customFormat="1">
      <c r="A54" s="87">
        <v>30</v>
      </c>
      <c r="B54" s="107" t="s">
        <v>172</v>
      </c>
      <c r="C54" s="108" t="s">
        <v>38</v>
      </c>
      <c r="D54" s="109">
        <v>1</v>
      </c>
    </row>
    <row r="55" spans="1:4" s="106" customFormat="1">
      <c r="A55" s="103">
        <v>31</v>
      </c>
      <c r="B55" s="107" t="s">
        <v>171</v>
      </c>
      <c r="C55" s="108" t="s">
        <v>168</v>
      </c>
      <c r="D55" s="109">
        <v>0.4</v>
      </c>
    </row>
    <row r="56" spans="1:4" s="106" customFormat="1">
      <c r="A56" s="87">
        <v>32</v>
      </c>
      <c r="B56" s="107" t="s">
        <v>170</v>
      </c>
      <c r="C56" s="108" t="s">
        <v>168</v>
      </c>
      <c r="D56" s="109">
        <v>0.4</v>
      </c>
    </row>
    <row r="57" spans="1:4" s="106" customFormat="1">
      <c r="A57" s="103">
        <v>33</v>
      </c>
      <c r="B57" s="107" t="s">
        <v>173</v>
      </c>
      <c r="C57" s="108" t="s">
        <v>177</v>
      </c>
      <c r="D57" s="109">
        <v>1</v>
      </c>
    </row>
    <row r="58" spans="1:4" s="106" customFormat="1">
      <c r="A58" s="87">
        <v>34</v>
      </c>
      <c r="B58" s="107" t="s">
        <v>174</v>
      </c>
      <c r="C58" s="108" t="s">
        <v>37</v>
      </c>
      <c r="D58" s="109">
        <v>0.5</v>
      </c>
    </row>
    <row r="59" spans="1:4" s="106" customFormat="1">
      <c r="A59" s="103">
        <v>35</v>
      </c>
      <c r="B59" s="107" t="s">
        <v>175</v>
      </c>
      <c r="C59" s="108" t="s">
        <v>176</v>
      </c>
      <c r="D59" s="109">
        <v>0.8</v>
      </c>
    </row>
    <row r="60" spans="1:4" s="91" customFormat="1">
      <c r="A60" s="96"/>
      <c r="B60" s="88" t="s">
        <v>108</v>
      </c>
      <c r="C60" s="97"/>
      <c r="D60" s="98"/>
    </row>
    <row r="61" spans="1:4" s="91" customFormat="1">
      <c r="A61" s="87">
        <v>36</v>
      </c>
      <c r="B61" s="104" t="s">
        <v>165</v>
      </c>
      <c r="C61" s="93" t="s">
        <v>15</v>
      </c>
      <c r="D61" s="93">
        <v>5.5</v>
      </c>
    </row>
    <row r="62" spans="1:4" s="91" customFormat="1">
      <c r="A62" s="96"/>
      <c r="B62" s="88" t="s">
        <v>109</v>
      </c>
      <c r="C62" s="97"/>
      <c r="D62" s="98"/>
    </row>
    <row r="63" spans="1:4" s="91" customFormat="1">
      <c r="A63" s="87">
        <v>37</v>
      </c>
      <c r="B63" s="92" t="s">
        <v>110</v>
      </c>
      <c r="C63" s="93" t="s">
        <v>38</v>
      </c>
      <c r="D63" s="93">
        <v>1</v>
      </c>
    </row>
    <row r="64" spans="1:4" s="91" customFormat="1">
      <c r="A64" s="87">
        <v>38</v>
      </c>
      <c r="B64" s="92" t="s">
        <v>111</v>
      </c>
      <c r="C64" s="93" t="s">
        <v>38</v>
      </c>
      <c r="D64" s="93">
        <v>1</v>
      </c>
    </row>
    <row r="65" spans="1:4" s="91" customFormat="1">
      <c r="A65" s="87">
        <v>39</v>
      </c>
      <c r="B65" s="92" t="s">
        <v>119</v>
      </c>
      <c r="C65" s="93" t="s">
        <v>38</v>
      </c>
      <c r="D65" s="93">
        <v>1</v>
      </c>
    </row>
    <row r="66" spans="1:4" s="91" customFormat="1">
      <c r="A66" s="87">
        <v>40</v>
      </c>
      <c r="B66" s="92" t="s">
        <v>112</v>
      </c>
      <c r="C66" s="93" t="s">
        <v>38</v>
      </c>
      <c r="D66" s="93">
        <v>1</v>
      </c>
    </row>
    <row r="67" spans="1:4" s="91" customFormat="1">
      <c r="A67" s="87">
        <v>41</v>
      </c>
      <c r="B67" s="92" t="s">
        <v>115</v>
      </c>
      <c r="C67" s="93" t="s">
        <v>38</v>
      </c>
      <c r="D67" s="93">
        <v>2</v>
      </c>
    </row>
    <row r="68" spans="1:4" s="91" customFormat="1">
      <c r="A68" s="96"/>
      <c r="B68" s="88" t="s">
        <v>113</v>
      </c>
      <c r="C68" s="97"/>
      <c r="D68" s="98"/>
    </row>
    <row r="69" spans="1:4" s="91" customFormat="1">
      <c r="A69" s="87">
        <v>42</v>
      </c>
      <c r="B69" s="110" t="s">
        <v>114</v>
      </c>
      <c r="C69" s="93" t="s">
        <v>38</v>
      </c>
      <c r="D69" s="93">
        <v>2</v>
      </c>
    </row>
    <row r="70" spans="1:4">
      <c r="A70" s="111"/>
      <c r="B70" s="112"/>
      <c r="C70" s="113"/>
      <c r="D70" s="114"/>
    </row>
    <row r="71" spans="1:4" s="115" customFormat="1"/>
    <row r="72" spans="1:4" s="17" customFormat="1" ht="40.5" customHeight="1">
      <c r="A72" s="291" t="s">
        <v>21</v>
      </c>
      <c r="B72" s="291"/>
      <c r="C72" s="291"/>
      <c r="D72" s="291"/>
    </row>
    <row r="73" spans="1:4" s="17" customFormat="1" ht="12.75">
      <c r="A73" s="290"/>
      <c r="B73" s="290"/>
      <c r="C73" s="290"/>
      <c r="D73" s="290"/>
    </row>
    <row r="74" spans="1:4" s="17" customFormat="1" ht="12.75"/>
    <row r="75" spans="1:4" s="17" customFormat="1" ht="12.75"/>
    <row r="76" spans="1:4" s="115" customFormat="1"/>
    <row r="77" spans="1:4" s="115" customFormat="1">
      <c r="B77" s="27"/>
    </row>
    <row r="78" spans="1:4" s="115" customFormat="1">
      <c r="B78" s="28"/>
    </row>
    <row r="79" spans="1:4" s="115" customFormat="1" collapsed="1"/>
  </sheetData>
  <mergeCells count="8">
    <mergeCell ref="A2:D2"/>
    <mergeCell ref="A5:D5"/>
    <mergeCell ref="A73:D73"/>
    <mergeCell ref="A72:D72"/>
    <mergeCell ref="A8:A9"/>
    <mergeCell ref="B8:B9"/>
    <mergeCell ref="C8:C9"/>
    <mergeCell ref="D8:D9"/>
  </mergeCells>
  <printOptions horizontalCentered="1"/>
  <pageMargins left="0.27559055118110237" right="0.27559055118110237" top="0.74803149606299213" bottom="0.74803149606299213" header="0.31496062992125984" footer="0.31496062992125984"/>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499984740745262"/>
  </sheetPr>
  <dimension ref="A1:D51"/>
  <sheetViews>
    <sheetView showZeros="0" view="pageBreakPreview" topLeftCell="A16" zoomScaleNormal="80" zoomScaleSheetLayoutView="100" workbookViewId="0">
      <selection activeCell="I17" sqref="I17"/>
    </sheetView>
  </sheetViews>
  <sheetFormatPr defaultColWidth="9.140625" defaultRowHeight="15"/>
  <cols>
    <col min="1" max="1" width="9" style="81" customWidth="1"/>
    <col min="2" max="2" width="65.42578125" style="81" customWidth="1"/>
    <col min="3" max="3" width="8.140625" style="81" customWidth="1"/>
    <col min="4" max="16384" width="9.140625" style="81"/>
  </cols>
  <sheetData>
    <row r="1" spans="1:4" s="80" customFormat="1">
      <c r="A1" s="25" t="s">
        <v>329</v>
      </c>
      <c r="B1" s="79"/>
      <c r="C1" s="79"/>
      <c r="D1" s="79"/>
    </row>
    <row r="2" spans="1:4" s="80" customFormat="1">
      <c r="A2" s="288" t="s">
        <v>330</v>
      </c>
      <c r="B2" s="288"/>
      <c r="C2" s="288"/>
      <c r="D2" s="288"/>
    </row>
    <row r="3" spans="1:4" s="80" customFormat="1" ht="14.25">
      <c r="A3" s="79"/>
      <c r="B3" s="79"/>
      <c r="C3" s="79"/>
      <c r="D3" s="79"/>
    </row>
    <row r="4" spans="1:4">
      <c r="A4" s="79"/>
      <c r="B4" s="79"/>
      <c r="C4" s="79"/>
      <c r="D4" s="79"/>
    </row>
    <row r="5" spans="1:4">
      <c r="A5" s="289" t="s">
        <v>344</v>
      </c>
      <c r="B5" s="289"/>
      <c r="C5" s="289"/>
      <c r="D5" s="289"/>
    </row>
    <row r="6" spans="1:4">
      <c r="A6" s="116"/>
      <c r="B6" s="117"/>
      <c r="D6" s="117"/>
    </row>
    <row r="7" spans="1:4" ht="15.75">
      <c r="A7" s="82"/>
    </row>
    <row r="8" spans="1:4" ht="14.25" customHeight="1">
      <c r="A8" s="292" t="s">
        <v>5</v>
      </c>
      <c r="B8" s="293" t="s">
        <v>32</v>
      </c>
      <c r="C8" s="294" t="s">
        <v>11</v>
      </c>
      <c r="D8" s="292" t="s">
        <v>12</v>
      </c>
    </row>
    <row r="9" spans="1:4" ht="54" customHeight="1">
      <c r="A9" s="292"/>
      <c r="B9" s="293"/>
      <c r="C9" s="294"/>
      <c r="D9" s="292"/>
    </row>
    <row r="10" spans="1:4" ht="16.149999999999999" customHeight="1">
      <c r="A10" s="83"/>
      <c r="B10" s="84" t="str">
        <f>kops1!C22</f>
        <v>Teritorijas labiekārtošana-paplašinātā robežā</v>
      </c>
      <c r="C10" s="85"/>
      <c r="D10" s="86"/>
    </row>
    <row r="11" spans="1:4" s="91" customFormat="1">
      <c r="A11" s="96"/>
      <c r="B11" s="88" t="s">
        <v>199</v>
      </c>
      <c r="C11" s="97"/>
      <c r="D11" s="98"/>
    </row>
    <row r="12" spans="1:4" s="91" customFormat="1" ht="26.25">
      <c r="A12" s="245">
        <v>1</v>
      </c>
      <c r="B12" s="256" t="s">
        <v>347</v>
      </c>
      <c r="C12" s="254" t="s">
        <v>168</v>
      </c>
      <c r="D12" s="254">
        <v>65</v>
      </c>
    </row>
    <row r="13" spans="1:4" s="91" customFormat="1" ht="26.25">
      <c r="A13" s="245">
        <v>2</v>
      </c>
      <c r="B13" s="256" t="s">
        <v>348</v>
      </c>
      <c r="C13" s="254" t="s">
        <v>168</v>
      </c>
      <c r="D13" s="254">
        <v>332</v>
      </c>
    </row>
    <row r="14" spans="1:4" s="91" customFormat="1">
      <c r="A14" s="245">
        <v>3</v>
      </c>
      <c r="B14" s="256" t="s">
        <v>169</v>
      </c>
      <c r="C14" s="254" t="s">
        <v>168</v>
      </c>
      <c r="D14" s="254">
        <v>332</v>
      </c>
    </row>
    <row r="15" spans="1:4" s="91" customFormat="1">
      <c r="A15" s="245">
        <v>4</v>
      </c>
      <c r="B15" s="256" t="s">
        <v>102</v>
      </c>
      <c r="C15" s="254" t="s">
        <v>176</v>
      </c>
      <c r="D15" s="254">
        <v>305</v>
      </c>
    </row>
    <row r="16" spans="1:4" s="91" customFormat="1">
      <c r="A16" s="120"/>
      <c r="B16" s="121" t="s">
        <v>281</v>
      </c>
      <c r="C16" s="97"/>
      <c r="D16" s="98"/>
    </row>
    <row r="17" spans="1:4" s="91" customFormat="1">
      <c r="A17" s="122"/>
      <c r="B17" s="123" t="s">
        <v>152</v>
      </c>
      <c r="C17" s="124"/>
      <c r="D17" s="124"/>
    </row>
    <row r="18" spans="1:4" s="91" customFormat="1">
      <c r="A18" s="245">
        <v>5</v>
      </c>
      <c r="B18" s="256" t="s">
        <v>262</v>
      </c>
      <c r="C18" s="254" t="s">
        <v>168</v>
      </c>
      <c r="D18" s="254">
        <v>117</v>
      </c>
    </row>
    <row r="19" spans="1:4" s="91" customFormat="1">
      <c r="A19" s="245">
        <v>6</v>
      </c>
      <c r="B19" s="256" t="s">
        <v>263</v>
      </c>
      <c r="C19" s="254" t="s">
        <v>176</v>
      </c>
      <c r="D19" s="254">
        <v>305</v>
      </c>
    </row>
    <row r="20" spans="1:4" s="91" customFormat="1">
      <c r="A20" s="245">
        <v>7</v>
      </c>
      <c r="B20" s="256" t="s">
        <v>264</v>
      </c>
      <c r="C20" s="254" t="s">
        <v>168</v>
      </c>
      <c r="D20" s="254">
        <v>46</v>
      </c>
    </row>
    <row r="21" spans="1:4" s="91" customFormat="1">
      <c r="A21" s="245">
        <v>8</v>
      </c>
      <c r="B21" s="256" t="s">
        <v>265</v>
      </c>
      <c r="C21" s="254" t="s">
        <v>168</v>
      </c>
      <c r="D21" s="254">
        <v>31</v>
      </c>
    </row>
    <row r="22" spans="1:4" s="91" customFormat="1">
      <c r="A22" s="245">
        <v>9</v>
      </c>
      <c r="B22" s="256" t="s">
        <v>266</v>
      </c>
      <c r="C22" s="254" t="s">
        <v>168</v>
      </c>
      <c r="D22" s="254">
        <v>11</v>
      </c>
    </row>
    <row r="23" spans="1:4" s="91" customFormat="1">
      <c r="A23" s="245">
        <v>10</v>
      </c>
      <c r="B23" s="256" t="s">
        <v>276</v>
      </c>
      <c r="C23" s="254" t="s">
        <v>176</v>
      </c>
      <c r="D23" s="254">
        <v>280</v>
      </c>
    </row>
    <row r="24" spans="1:4" s="91" customFormat="1">
      <c r="A24" s="118">
        <v>11</v>
      </c>
      <c r="B24" s="119" t="s">
        <v>277</v>
      </c>
      <c r="C24" s="93" t="s">
        <v>176</v>
      </c>
      <c r="D24" s="93">
        <v>25</v>
      </c>
    </row>
    <row r="25" spans="1:4" s="91" customFormat="1">
      <c r="A25" s="118">
        <v>12</v>
      </c>
      <c r="B25" s="119" t="s">
        <v>267</v>
      </c>
      <c r="C25" s="93" t="s">
        <v>37</v>
      </c>
      <c r="D25" s="93">
        <v>75</v>
      </c>
    </row>
    <row r="26" spans="1:4" s="91" customFormat="1">
      <c r="A26" s="103">
        <v>13</v>
      </c>
      <c r="B26" s="104" t="s">
        <v>150</v>
      </c>
      <c r="C26" s="105" t="s">
        <v>34</v>
      </c>
      <c r="D26" s="105">
        <v>1</v>
      </c>
    </row>
    <row r="27" spans="1:4" s="91" customFormat="1">
      <c r="A27" s="96"/>
      <c r="B27" s="88" t="s">
        <v>153</v>
      </c>
      <c r="C27" s="97"/>
      <c r="D27" s="98"/>
    </row>
    <row r="28" spans="1:4" s="91" customFormat="1">
      <c r="A28" s="96">
        <v>14</v>
      </c>
      <c r="B28" s="100" t="s">
        <v>144</v>
      </c>
      <c r="C28" s="97" t="s">
        <v>46</v>
      </c>
      <c r="D28" s="98">
        <v>11</v>
      </c>
    </row>
    <row r="29" spans="1:4" s="91" customFormat="1">
      <c r="A29" s="96">
        <v>15</v>
      </c>
      <c r="B29" s="100" t="s">
        <v>145</v>
      </c>
      <c r="C29" s="97" t="s">
        <v>46</v>
      </c>
      <c r="D29" s="98">
        <v>5</v>
      </c>
    </row>
    <row r="30" spans="1:4" s="91" customFormat="1">
      <c r="A30" s="96">
        <v>16</v>
      </c>
      <c r="B30" s="100" t="s">
        <v>155</v>
      </c>
      <c r="C30" s="97" t="s">
        <v>46</v>
      </c>
      <c r="D30" s="98">
        <v>2</v>
      </c>
    </row>
    <row r="31" spans="1:4" s="91" customFormat="1">
      <c r="A31" s="96">
        <v>17</v>
      </c>
      <c r="B31" s="100" t="s">
        <v>36</v>
      </c>
      <c r="C31" s="97" t="s">
        <v>15</v>
      </c>
      <c r="D31" s="98">
        <v>36</v>
      </c>
    </row>
    <row r="32" spans="1:4" s="91" customFormat="1">
      <c r="A32" s="96"/>
      <c r="B32" s="101" t="s">
        <v>146</v>
      </c>
      <c r="C32" s="97" t="s">
        <v>15</v>
      </c>
      <c r="D32" s="98">
        <v>9</v>
      </c>
    </row>
    <row r="33" spans="1:4" s="91" customFormat="1">
      <c r="A33" s="96"/>
      <c r="B33" s="101" t="s">
        <v>147</v>
      </c>
      <c r="C33" s="97" t="s">
        <v>15</v>
      </c>
      <c r="D33" s="98">
        <v>9</v>
      </c>
    </row>
    <row r="34" spans="1:4" s="91" customFormat="1">
      <c r="A34" s="96"/>
      <c r="B34" s="101" t="s">
        <v>148</v>
      </c>
      <c r="C34" s="97" t="s">
        <v>15</v>
      </c>
      <c r="D34" s="98">
        <v>9</v>
      </c>
    </row>
    <row r="35" spans="1:4" s="91" customFormat="1">
      <c r="A35" s="96"/>
      <c r="B35" s="101" t="s">
        <v>149</v>
      </c>
      <c r="C35" s="97" t="s">
        <v>15</v>
      </c>
      <c r="D35" s="98">
        <v>9</v>
      </c>
    </row>
    <row r="36" spans="1:4" s="91" customFormat="1">
      <c r="A36" s="243">
        <v>18</v>
      </c>
      <c r="B36" s="241" t="s">
        <v>349</v>
      </c>
      <c r="C36" s="240" t="s">
        <v>15</v>
      </c>
      <c r="D36" s="251">
        <v>11</v>
      </c>
    </row>
    <row r="37" spans="1:4" s="91" customFormat="1">
      <c r="A37" s="120"/>
      <c r="B37" s="88" t="s">
        <v>156</v>
      </c>
      <c r="C37" s="97"/>
      <c r="D37" s="98"/>
    </row>
    <row r="38" spans="1:4" s="91" customFormat="1" ht="26.25">
      <c r="A38" s="118">
        <v>19</v>
      </c>
      <c r="B38" s="92" t="s">
        <v>275</v>
      </c>
      <c r="C38" s="125" t="s">
        <v>176</v>
      </c>
      <c r="D38" s="93">
        <v>100</v>
      </c>
    </row>
    <row r="39" spans="1:4" s="91" customFormat="1">
      <c r="A39" s="120"/>
      <c r="B39" s="88" t="s">
        <v>280</v>
      </c>
      <c r="C39" s="97"/>
      <c r="D39" s="98"/>
    </row>
    <row r="40" spans="1:4" s="91" customFormat="1">
      <c r="A40" s="126">
        <v>20</v>
      </c>
      <c r="B40" s="127" t="s">
        <v>278</v>
      </c>
      <c r="C40" s="125" t="s">
        <v>176</v>
      </c>
      <c r="D40" s="95">
        <v>0.93</v>
      </c>
    </row>
    <row r="41" spans="1:4" s="91" customFormat="1">
      <c r="A41" s="126">
        <v>21</v>
      </c>
      <c r="B41" s="127" t="s">
        <v>279</v>
      </c>
      <c r="C41" s="125" t="s">
        <v>176</v>
      </c>
      <c r="D41" s="95">
        <v>3.32</v>
      </c>
    </row>
    <row r="42" spans="1:4">
      <c r="A42" s="111"/>
      <c r="B42" s="112"/>
      <c r="C42" s="113"/>
      <c r="D42" s="114"/>
    </row>
    <row r="43" spans="1:4" s="115" customFormat="1"/>
    <row r="44" spans="1:4" s="17" customFormat="1" ht="45" customHeight="1">
      <c r="A44" s="291" t="s">
        <v>21</v>
      </c>
      <c r="B44" s="291"/>
      <c r="C44" s="291"/>
      <c r="D44" s="291"/>
    </row>
    <row r="45" spans="1:4" s="17" customFormat="1" ht="91.15" customHeight="1">
      <c r="A45" s="290"/>
      <c r="B45" s="290"/>
      <c r="C45" s="290"/>
      <c r="D45" s="290"/>
    </row>
    <row r="46" spans="1:4" s="17" customFormat="1" ht="12.75" customHeight="1"/>
    <row r="47" spans="1:4" s="17" customFormat="1" ht="12.75" customHeight="1"/>
    <row r="48" spans="1:4" s="115" customFormat="1"/>
    <row r="49" spans="2:2" s="115" customFormat="1" ht="14.25" customHeight="1">
      <c r="B49" s="27"/>
    </row>
    <row r="50" spans="2:2" s="115" customFormat="1">
      <c r="B50" s="28"/>
    </row>
    <row r="51" spans="2:2" s="115" customFormat="1" collapsed="1"/>
  </sheetData>
  <mergeCells count="8">
    <mergeCell ref="A2:D2"/>
    <mergeCell ref="A5:D5"/>
    <mergeCell ref="A44:D44"/>
    <mergeCell ref="A45:D45"/>
    <mergeCell ref="A8:A9"/>
    <mergeCell ref="B8:B9"/>
    <mergeCell ref="C8:C9"/>
    <mergeCell ref="D8:D9"/>
  </mergeCells>
  <printOptions horizontalCentered="1"/>
  <pageMargins left="0.27559055118110237" right="0.27559055118110237" top="0.74803149606299213" bottom="0.74803149606299213" header="0.31496062992125984" footer="0.31496062992125984"/>
  <pageSetup paperSize="9" scale="85"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499984740745262"/>
  </sheetPr>
  <dimension ref="A1:G50"/>
  <sheetViews>
    <sheetView showZeros="0" view="pageBreakPreview" topLeftCell="A36" zoomScaleNormal="80" zoomScaleSheetLayoutView="100" workbookViewId="0">
      <selection activeCell="B54" sqref="B54"/>
    </sheetView>
  </sheetViews>
  <sheetFormatPr defaultColWidth="9.140625" defaultRowHeight="15"/>
  <cols>
    <col min="1" max="1" width="9" style="81" customWidth="1"/>
    <col min="2" max="2" width="73.85546875" style="81" customWidth="1"/>
    <col min="3" max="3" width="8.140625" style="81" customWidth="1"/>
    <col min="4" max="16384" width="9.140625" style="81"/>
  </cols>
  <sheetData>
    <row r="1" spans="1:7" s="80" customFormat="1">
      <c r="A1" s="25" t="s">
        <v>329</v>
      </c>
      <c r="B1" s="79"/>
      <c r="C1" s="79"/>
      <c r="D1" s="79"/>
      <c r="E1" s="79"/>
      <c r="F1" s="79"/>
      <c r="G1" s="79"/>
    </row>
    <row r="2" spans="1:7" s="80" customFormat="1">
      <c r="A2" s="288" t="s">
        <v>330</v>
      </c>
      <c r="B2" s="288"/>
      <c r="C2" s="288"/>
      <c r="D2" s="288"/>
      <c r="E2" s="79"/>
      <c r="F2" s="79"/>
      <c r="G2" s="79"/>
    </row>
    <row r="3" spans="1:7" ht="15" customHeight="1">
      <c r="A3" s="79"/>
      <c r="B3" s="79"/>
      <c r="C3" s="79"/>
      <c r="D3" s="79"/>
      <c r="E3" s="79"/>
      <c r="F3" s="79"/>
      <c r="G3" s="79"/>
    </row>
    <row r="4" spans="1:7" ht="15" customHeight="1">
      <c r="A4" s="79"/>
      <c r="B4" s="79"/>
      <c r="C4" s="79"/>
      <c r="D4" s="79"/>
      <c r="E4" s="79"/>
      <c r="F4" s="79"/>
      <c r="G4" s="79"/>
    </row>
    <row r="5" spans="1:7" ht="15" customHeight="1">
      <c r="A5" s="289" t="s">
        <v>345</v>
      </c>
      <c r="B5" s="289"/>
      <c r="C5" s="289"/>
      <c r="D5" s="289"/>
      <c r="E5" s="79"/>
      <c r="F5" s="79"/>
      <c r="G5" s="79"/>
    </row>
    <row r="6" spans="1:7" ht="14.25" customHeight="1">
      <c r="A6" s="79"/>
      <c r="B6" s="79"/>
      <c r="C6" s="79"/>
      <c r="D6" s="79"/>
      <c r="E6" s="79"/>
      <c r="F6" s="79"/>
      <c r="G6" s="79"/>
    </row>
    <row r="7" spans="1:7" ht="15" customHeight="1">
      <c r="A7" s="79"/>
      <c r="B7" s="79"/>
      <c r="C7" s="79"/>
      <c r="D7" s="79"/>
      <c r="E7" s="79"/>
      <c r="F7" s="79"/>
      <c r="G7" s="79"/>
    </row>
    <row r="8" spans="1:7" ht="15.75">
      <c r="A8" s="82"/>
    </row>
    <row r="9" spans="1:7" ht="14.25" customHeight="1">
      <c r="A9" s="292" t="s">
        <v>5</v>
      </c>
      <c r="B9" s="293" t="s">
        <v>32</v>
      </c>
      <c r="C9" s="294" t="s">
        <v>11</v>
      </c>
      <c r="D9" s="292" t="s">
        <v>12</v>
      </c>
    </row>
    <row r="10" spans="1:7" ht="60" customHeight="1">
      <c r="A10" s="292"/>
      <c r="B10" s="293"/>
      <c r="C10" s="294"/>
      <c r="D10" s="292"/>
    </row>
    <row r="11" spans="1:7" ht="18.600000000000001" customHeight="1">
      <c r="A11" s="83"/>
      <c r="B11" s="84" t="str">
        <f>kops1!C23</f>
        <v>Teritorijas labiekārtošana-iebrauktuve</v>
      </c>
      <c r="C11" s="85"/>
      <c r="D11" s="86"/>
    </row>
    <row r="12" spans="1:7" s="91" customFormat="1">
      <c r="A12" s="96"/>
      <c r="B12" s="88" t="s">
        <v>199</v>
      </c>
      <c r="C12" s="97"/>
      <c r="D12" s="98"/>
    </row>
    <row r="13" spans="1:7" s="91" customFormat="1" ht="27.75" customHeight="1">
      <c r="A13" s="118">
        <v>1</v>
      </c>
      <c r="B13" s="92" t="s">
        <v>286</v>
      </c>
      <c r="C13" s="125" t="s">
        <v>168</v>
      </c>
      <c r="D13" s="125">
        <v>100</v>
      </c>
    </row>
    <row r="14" spans="1:7" s="91" customFormat="1">
      <c r="A14" s="118">
        <v>2</v>
      </c>
      <c r="B14" s="92" t="s">
        <v>169</v>
      </c>
      <c r="C14" s="125" t="s">
        <v>168</v>
      </c>
      <c r="D14" s="125">
        <v>100</v>
      </c>
    </row>
    <row r="15" spans="1:7" s="91" customFormat="1">
      <c r="A15" s="118">
        <v>3</v>
      </c>
      <c r="B15" s="92" t="s">
        <v>102</v>
      </c>
      <c r="C15" s="125" t="s">
        <v>176</v>
      </c>
      <c r="D15" s="93">
        <v>145</v>
      </c>
    </row>
    <row r="16" spans="1:7" s="91" customFormat="1">
      <c r="A16" s="128"/>
      <c r="B16" s="88" t="s">
        <v>281</v>
      </c>
      <c r="C16" s="97"/>
      <c r="D16" s="98"/>
    </row>
    <row r="17" spans="1:4" s="91" customFormat="1">
      <c r="A17" s="128"/>
      <c r="B17" s="123" t="s">
        <v>152</v>
      </c>
      <c r="C17" s="129"/>
      <c r="D17" s="124"/>
    </row>
    <row r="18" spans="1:4" s="91" customFormat="1">
      <c r="A18" s="118">
        <v>1</v>
      </c>
      <c r="B18" s="119" t="s">
        <v>262</v>
      </c>
      <c r="C18" s="93" t="s">
        <v>168</v>
      </c>
      <c r="D18" s="93">
        <v>50</v>
      </c>
    </row>
    <row r="19" spans="1:4" s="91" customFormat="1">
      <c r="A19" s="118">
        <v>2</v>
      </c>
      <c r="B19" s="119" t="s">
        <v>263</v>
      </c>
      <c r="C19" s="93" t="s">
        <v>176</v>
      </c>
      <c r="D19" s="93">
        <v>130</v>
      </c>
    </row>
    <row r="20" spans="1:4" s="91" customFormat="1">
      <c r="A20" s="118">
        <v>3</v>
      </c>
      <c r="B20" s="119" t="s">
        <v>264</v>
      </c>
      <c r="C20" s="93" t="s">
        <v>168</v>
      </c>
      <c r="D20" s="93">
        <v>20</v>
      </c>
    </row>
    <row r="21" spans="1:4" s="91" customFormat="1">
      <c r="A21" s="118">
        <v>4</v>
      </c>
      <c r="B21" s="119" t="s">
        <v>265</v>
      </c>
      <c r="C21" s="93" t="s">
        <v>168</v>
      </c>
      <c r="D21" s="93">
        <v>15</v>
      </c>
    </row>
    <row r="22" spans="1:4" s="91" customFormat="1">
      <c r="A22" s="118">
        <v>5</v>
      </c>
      <c r="B22" s="119" t="s">
        <v>266</v>
      </c>
      <c r="C22" s="93" t="s">
        <v>168</v>
      </c>
      <c r="D22" s="93">
        <v>5</v>
      </c>
    </row>
    <row r="23" spans="1:4" s="91" customFormat="1">
      <c r="A23" s="118">
        <v>6</v>
      </c>
      <c r="B23" s="119" t="s">
        <v>276</v>
      </c>
      <c r="C23" s="93" t="s">
        <v>176</v>
      </c>
      <c r="D23" s="93">
        <v>110</v>
      </c>
    </row>
    <row r="24" spans="1:4" s="91" customFormat="1">
      <c r="A24" s="118">
        <v>7</v>
      </c>
      <c r="B24" s="119" t="s">
        <v>277</v>
      </c>
      <c r="C24" s="93" t="s">
        <v>176</v>
      </c>
      <c r="D24" s="93">
        <v>15</v>
      </c>
    </row>
    <row r="25" spans="1:4" s="91" customFormat="1">
      <c r="A25" s="118">
        <v>8</v>
      </c>
      <c r="B25" s="119" t="s">
        <v>267</v>
      </c>
      <c r="C25" s="93" t="s">
        <v>37</v>
      </c>
      <c r="D25" s="93">
        <v>30</v>
      </c>
    </row>
    <row r="26" spans="1:4" s="91" customFormat="1">
      <c r="A26" s="118">
        <v>9</v>
      </c>
      <c r="B26" s="130" t="s">
        <v>268</v>
      </c>
      <c r="C26" s="131" t="s">
        <v>34</v>
      </c>
      <c r="D26" s="131">
        <v>1</v>
      </c>
    </row>
    <row r="27" spans="1:4" s="91" customFormat="1">
      <c r="A27" s="128"/>
      <c r="B27" s="132" t="s">
        <v>153</v>
      </c>
      <c r="C27" s="93"/>
      <c r="D27" s="93"/>
    </row>
    <row r="28" spans="1:4" s="91" customFormat="1">
      <c r="A28" s="118">
        <v>10</v>
      </c>
      <c r="B28" s="119" t="s">
        <v>162</v>
      </c>
      <c r="C28" s="93" t="s">
        <v>168</v>
      </c>
      <c r="D28" s="95">
        <v>5</v>
      </c>
    </row>
    <row r="29" spans="1:4" s="91" customFormat="1">
      <c r="A29" s="118">
        <v>11</v>
      </c>
      <c r="B29" s="119" t="s">
        <v>269</v>
      </c>
      <c r="C29" s="93" t="s">
        <v>168</v>
      </c>
      <c r="D29" s="93">
        <v>3</v>
      </c>
    </row>
    <row r="30" spans="1:4" s="91" customFormat="1">
      <c r="A30" s="118">
        <v>12</v>
      </c>
      <c r="B30" s="119" t="s">
        <v>266</v>
      </c>
      <c r="C30" s="93" t="s">
        <v>168</v>
      </c>
      <c r="D30" s="131">
        <v>1</v>
      </c>
    </row>
    <row r="31" spans="1:4" s="91" customFormat="1">
      <c r="A31" s="118">
        <v>13</v>
      </c>
      <c r="B31" s="119" t="s">
        <v>270</v>
      </c>
      <c r="C31" s="93" t="s">
        <v>176</v>
      </c>
      <c r="D31" s="93">
        <v>4</v>
      </c>
    </row>
    <row r="32" spans="1:4" s="91" customFormat="1">
      <c r="A32" s="118">
        <v>14</v>
      </c>
      <c r="B32" s="119" t="s">
        <v>271</v>
      </c>
      <c r="C32" s="93" t="s">
        <v>176</v>
      </c>
      <c r="D32" s="93">
        <v>4</v>
      </c>
    </row>
    <row r="33" spans="1:4" s="91" customFormat="1">
      <c r="A33" s="118">
        <v>15</v>
      </c>
      <c r="B33" s="119" t="s">
        <v>272</v>
      </c>
      <c r="C33" s="93" t="s">
        <v>176</v>
      </c>
      <c r="D33" s="93">
        <v>4</v>
      </c>
    </row>
    <row r="34" spans="1:4" s="91" customFormat="1">
      <c r="A34" s="118">
        <v>16</v>
      </c>
      <c r="B34" s="119" t="s">
        <v>273</v>
      </c>
      <c r="C34" s="93" t="s">
        <v>176</v>
      </c>
      <c r="D34" s="93">
        <v>4</v>
      </c>
    </row>
    <row r="35" spans="1:4" s="91" customFormat="1">
      <c r="A35" s="118">
        <v>17</v>
      </c>
      <c r="B35" s="119" t="s">
        <v>274</v>
      </c>
      <c r="C35" s="93" t="s">
        <v>37</v>
      </c>
      <c r="D35" s="93">
        <v>10</v>
      </c>
    </row>
    <row r="36" spans="1:4" s="91" customFormat="1">
      <c r="A36" s="128"/>
      <c r="B36" s="121" t="s">
        <v>156</v>
      </c>
      <c r="C36" s="97"/>
      <c r="D36" s="98"/>
    </row>
    <row r="37" spans="1:4" s="91" customFormat="1">
      <c r="A37" s="118">
        <v>18</v>
      </c>
      <c r="B37" s="119" t="s">
        <v>275</v>
      </c>
      <c r="C37" s="93" t="s">
        <v>176</v>
      </c>
      <c r="D37" s="93">
        <v>40</v>
      </c>
    </row>
    <row r="38" spans="1:4" s="91" customFormat="1">
      <c r="A38" s="128"/>
      <c r="B38" s="121" t="s">
        <v>280</v>
      </c>
      <c r="C38" s="97"/>
      <c r="D38" s="98"/>
    </row>
    <row r="39" spans="1:4" s="91" customFormat="1">
      <c r="A39" s="126">
        <v>19</v>
      </c>
      <c r="B39" s="127" t="s">
        <v>278</v>
      </c>
      <c r="C39" s="93" t="s">
        <v>176</v>
      </c>
      <c r="D39" s="95">
        <v>0.46500000000000002</v>
      </c>
    </row>
    <row r="40" spans="1:4" s="91" customFormat="1">
      <c r="A40" s="126">
        <v>20</v>
      </c>
      <c r="B40" s="127" t="s">
        <v>279</v>
      </c>
      <c r="C40" s="93" t="s">
        <v>176</v>
      </c>
      <c r="D40" s="95">
        <v>1.66</v>
      </c>
    </row>
    <row r="41" spans="1:4">
      <c r="A41" s="111"/>
      <c r="B41" s="112"/>
      <c r="C41" s="113"/>
      <c r="D41" s="114"/>
    </row>
    <row r="42" spans="1:4" s="115" customFormat="1"/>
    <row r="43" spans="1:4" s="17" customFormat="1" ht="45" customHeight="1">
      <c r="A43" s="291" t="s">
        <v>21</v>
      </c>
      <c r="B43" s="291"/>
      <c r="C43" s="291"/>
      <c r="D43" s="291"/>
    </row>
    <row r="44" spans="1:4" s="17" customFormat="1" ht="91.15" customHeight="1">
      <c r="A44" s="290"/>
      <c r="B44" s="290"/>
      <c r="C44" s="290"/>
      <c r="D44" s="290"/>
    </row>
    <row r="45" spans="1:4" s="17" customFormat="1" ht="12.75" customHeight="1"/>
    <row r="46" spans="1:4" s="17" customFormat="1" ht="12.75" customHeight="1"/>
    <row r="47" spans="1:4" s="115" customFormat="1"/>
    <row r="48" spans="1:4" s="115" customFormat="1" ht="14.25" customHeight="1">
      <c r="B48" s="27"/>
    </row>
    <row r="49" spans="2:2" s="115" customFormat="1">
      <c r="B49" s="28"/>
    </row>
    <row r="50" spans="2:2" s="115" customFormat="1" collapsed="1"/>
  </sheetData>
  <mergeCells count="8">
    <mergeCell ref="A2:D2"/>
    <mergeCell ref="A5:D5"/>
    <mergeCell ref="A43:D43"/>
    <mergeCell ref="A44:D44"/>
    <mergeCell ref="A9:A10"/>
    <mergeCell ref="B9:B10"/>
    <mergeCell ref="C9:C10"/>
    <mergeCell ref="D9:D10"/>
  </mergeCells>
  <printOptions horizontalCentered="1"/>
  <pageMargins left="0.27559055118110237" right="0.27559055118110237" top="0.74803149606299213" bottom="0.74803149606299213" header="0.31496062992125984" footer="0.31496062992125984"/>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39997558519241921"/>
  </sheetPr>
  <dimension ref="A1:I39"/>
  <sheetViews>
    <sheetView showZeros="0" view="pageBreakPreview" zoomScale="90" zoomScaleNormal="100" zoomScaleSheetLayoutView="90" workbookViewId="0">
      <selection activeCell="D28" sqref="D28"/>
    </sheetView>
  </sheetViews>
  <sheetFormatPr defaultColWidth="9.140625" defaultRowHeight="12.75"/>
  <cols>
    <col min="1" max="1" width="10.28515625" style="35" customWidth="1"/>
    <col min="2" max="2" width="12.7109375" style="35" customWidth="1"/>
    <col min="3" max="3" width="32.7109375" style="35" customWidth="1"/>
    <col min="4" max="4" width="10" style="35" customWidth="1"/>
    <col min="5" max="5" width="13.28515625" style="35" customWidth="1"/>
    <col min="6" max="6" width="13.7109375" style="35" customWidth="1"/>
    <col min="7" max="7" width="17.7109375" style="35" customWidth="1"/>
    <col min="8" max="8" width="12.85546875" style="35" customWidth="1"/>
    <col min="9" max="9" width="16" style="35" customWidth="1"/>
    <col min="10" max="16384" width="9.140625" style="35"/>
  </cols>
  <sheetData>
    <row r="1" spans="1:9" ht="18.75">
      <c r="A1" s="34"/>
    </row>
    <row r="2" spans="1:9" ht="18" customHeight="1">
      <c r="A2" s="283" t="s">
        <v>29</v>
      </c>
      <c r="B2" s="283"/>
      <c r="C2" s="283"/>
      <c r="D2" s="283"/>
      <c r="E2" s="283"/>
      <c r="F2" s="283"/>
      <c r="G2" s="283"/>
      <c r="H2" s="283"/>
      <c r="I2" s="283"/>
    </row>
    <row r="3" spans="1:9" ht="18.75">
      <c r="C3" s="36"/>
      <c r="D3" s="37"/>
      <c r="F3" s="38"/>
      <c r="G3" s="38"/>
      <c r="H3" s="38"/>
      <c r="I3" s="38"/>
    </row>
    <row r="4" spans="1:9" ht="18.75">
      <c r="C4" s="36"/>
      <c r="D4" s="37"/>
      <c r="F4" s="38"/>
      <c r="G4" s="38"/>
      <c r="H4" s="38"/>
      <c r="I4" s="38"/>
    </row>
    <row r="5" spans="1:9">
      <c r="A5" s="39"/>
    </row>
    <row r="6" spans="1:9" ht="18.75">
      <c r="A6" s="284" t="str">
        <f>Koptame!C17</f>
        <v>Specializētie darbi-ārējie tīkli, sistēmas (stāvlaukums)</v>
      </c>
      <c r="B6" s="285"/>
      <c r="C6" s="285"/>
      <c r="D6" s="285"/>
      <c r="E6" s="285"/>
      <c r="F6" s="285"/>
      <c r="G6" s="285"/>
      <c r="H6" s="285"/>
      <c r="I6" s="286"/>
    </row>
    <row r="7" spans="1:9">
      <c r="A7" s="39"/>
    </row>
    <row r="8" spans="1:9" ht="15.75">
      <c r="A8" s="287" t="s">
        <v>2</v>
      </c>
      <c r="B8" s="287"/>
      <c r="C8" s="280" t="str">
        <f>Koptame!C8</f>
        <v>Vieglo automašīnu stāvvietas</v>
      </c>
      <c r="D8" s="280"/>
      <c r="E8" s="280"/>
      <c r="F8" s="280"/>
      <c r="G8" s="280"/>
      <c r="H8" s="280"/>
      <c r="I8" s="280"/>
    </row>
    <row r="9" spans="1:9" ht="15.75" customHeight="1">
      <c r="A9" s="279" t="s">
        <v>13</v>
      </c>
      <c r="B9" s="279"/>
      <c r="C9" s="280" t="str">
        <f>Koptame!C9</f>
        <v>Vieglo automašīnu stāvvietas( pie Ražošanas ēkas Nr. 6 jaunbūves)</v>
      </c>
      <c r="D9" s="280"/>
      <c r="E9" s="280"/>
      <c r="F9" s="280"/>
      <c r="G9" s="280"/>
      <c r="H9" s="280"/>
      <c r="I9" s="280"/>
    </row>
    <row r="10" spans="1:9" ht="15.75">
      <c r="A10" s="279" t="s">
        <v>3</v>
      </c>
      <c r="B10" s="279"/>
      <c r="C10" s="280" t="str">
        <f>Koptame!C10</f>
        <v>Ventspils Augsto tehnoloģiju parks</v>
      </c>
      <c r="D10" s="280"/>
      <c r="E10" s="280"/>
      <c r="F10" s="280"/>
      <c r="G10" s="280"/>
      <c r="H10" s="280"/>
      <c r="I10" s="280"/>
    </row>
    <row r="11" spans="1:9" ht="15.75">
      <c r="A11" s="279"/>
      <c r="B11" s="279"/>
      <c r="C11" s="40"/>
      <c r="D11" s="38"/>
      <c r="F11" s="41"/>
      <c r="G11" s="41"/>
      <c r="H11" s="41"/>
      <c r="I11" s="41"/>
    </row>
    <row r="12" spans="1:9" ht="15" customHeight="1">
      <c r="A12" s="42"/>
      <c r="B12" s="42"/>
      <c r="C12" s="38"/>
      <c r="D12" s="38"/>
      <c r="F12" s="41"/>
      <c r="G12" s="41"/>
      <c r="H12" s="41"/>
      <c r="I12" s="41"/>
    </row>
    <row r="13" spans="1:9" ht="18" customHeight="1">
      <c r="A13" s="43"/>
      <c r="F13" s="281" t="s">
        <v>22</v>
      </c>
      <c r="G13" s="282"/>
      <c r="H13" s="44"/>
      <c r="I13" s="45"/>
    </row>
    <row r="14" spans="1:9" ht="18.75">
      <c r="A14" s="43"/>
      <c r="F14" s="281" t="s">
        <v>4</v>
      </c>
      <c r="G14" s="282"/>
      <c r="H14" s="44"/>
      <c r="I14" s="45"/>
    </row>
    <row r="15" spans="1:9" ht="15">
      <c r="G15" s="46" t="str">
        <f>Koptame!D12</f>
        <v>Tāme sastādīta:  2018.gada _________________</v>
      </c>
    </row>
    <row r="16" spans="1:9" ht="15">
      <c r="G16" s="46"/>
    </row>
    <row r="17" spans="1:9" ht="15.75">
      <c r="A17" s="48"/>
    </row>
    <row r="18" spans="1:9" ht="51" customHeight="1">
      <c r="A18" s="267" t="s">
        <v>5</v>
      </c>
      <c r="B18" s="267" t="s">
        <v>6</v>
      </c>
      <c r="C18" s="273" t="s">
        <v>31</v>
      </c>
      <c r="D18" s="274"/>
      <c r="E18" s="267" t="s">
        <v>23</v>
      </c>
      <c r="F18" s="267" t="s">
        <v>7</v>
      </c>
      <c r="G18" s="267"/>
      <c r="H18" s="267"/>
      <c r="I18" s="267" t="s">
        <v>8</v>
      </c>
    </row>
    <row r="19" spans="1:9" ht="40.9" customHeight="1">
      <c r="A19" s="267"/>
      <c r="B19" s="267"/>
      <c r="C19" s="275"/>
      <c r="D19" s="276"/>
      <c r="E19" s="267"/>
      <c r="F19" s="49" t="s">
        <v>24</v>
      </c>
      <c r="G19" s="49" t="s">
        <v>25</v>
      </c>
      <c r="H19" s="49" t="s">
        <v>26</v>
      </c>
      <c r="I19" s="267"/>
    </row>
    <row r="20" spans="1:9" ht="18.75">
      <c r="A20" s="50"/>
      <c r="B20" s="51"/>
      <c r="C20" s="297"/>
      <c r="D20" s="298"/>
      <c r="E20" s="51"/>
      <c r="F20" s="51"/>
      <c r="G20" s="51"/>
      <c r="H20" s="51"/>
      <c r="I20" s="52"/>
    </row>
    <row r="21" spans="1:9">
      <c r="A21" s="53">
        <v>1</v>
      </c>
      <c r="B21" s="54" t="s">
        <v>260</v>
      </c>
      <c r="C21" s="277" t="s">
        <v>40</v>
      </c>
      <c r="D21" s="278"/>
      <c r="E21" s="55"/>
      <c r="F21" s="55"/>
      <c r="G21" s="55"/>
      <c r="H21" s="55"/>
      <c r="I21" s="56"/>
    </row>
    <row r="22" spans="1:9">
      <c r="A22" s="53">
        <v>2</v>
      </c>
      <c r="B22" s="54" t="s">
        <v>261</v>
      </c>
      <c r="C22" s="277" t="s">
        <v>41</v>
      </c>
      <c r="D22" s="278"/>
      <c r="E22" s="55"/>
      <c r="F22" s="55"/>
      <c r="G22" s="55"/>
      <c r="H22" s="55"/>
      <c r="I22" s="56"/>
    </row>
    <row r="23" spans="1:9">
      <c r="A23" s="57"/>
      <c r="B23" s="58"/>
      <c r="C23" s="295"/>
      <c r="D23" s="296"/>
      <c r="E23" s="59"/>
      <c r="F23" s="59"/>
      <c r="G23" s="59"/>
      <c r="H23" s="59"/>
      <c r="I23" s="60"/>
    </row>
    <row r="24" spans="1:9" ht="16.5" customHeight="1">
      <c r="A24" s="61"/>
      <c r="B24" s="61"/>
      <c r="C24" s="62" t="s">
        <v>9</v>
      </c>
      <c r="D24" s="62"/>
      <c r="E24" s="63"/>
      <c r="F24" s="63"/>
      <c r="G24" s="63"/>
      <c r="H24" s="63"/>
      <c r="I24" s="63"/>
    </row>
    <row r="25" spans="1:9" ht="15.75">
      <c r="A25" s="265" t="s">
        <v>16</v>
      </c>
      <c r="B25" s="265"/>
      <c r="C25" s="265"/>
      <c r="D25" s="64" t="s">
        <v>298</v>
      </c>
      <c r="E25" s="65"/>
      <c r="F25" s="65"/>
      <c r="G25" s="65"/>
      <c r="H25" s="65"/>
      <c r="I25" s="65"/>
    </row>
    <row r="26" spans="1:9" ht="15.75">
      <c r="A26" s="66"/>
      <c r="B26" s="66"/>
      <c r="C26" s="67" t="s">
        <v>20</v>
      </c>
      <c r="D26" s="64"/>
      <c r="E26" s="65"/>
      <c r="F26" s="65"/>
      <c r="G26" s="65"/>
      <c r="H26" s="65"/>
      <c r="I26" s="65"/>
    </row>
    <row r="27" spans="1:9" ht="15.75">
      <c r="A27" s="265" t="s">
        <v>14</v>
      </c>
      <c r="B27" s="265"/>
      <c r="C27" s="265"/>
      <c r="D27" s="64" t="s">
        <v>298</v>
      </c>
      <c r="E27" s="65"/>
      <c r="F27" s="65"/>
      <c r="G27" s="65"/>
      <c r="H27" s="65"/>
      <c r="I27" s="65"/>
    </row>
    <row r="28" spans="1:9" ht="18" customHeight="1">
      <c r="A28" s="266"/>
      <c r="B28" s="266"/>
      <c r="C28" s="62" t="s">
        <v>10</v>
      </c>
      <c r="D28" s="62"/>
      <c r="E28" s="68"/>
      <c r="F28" s="65"/>
      <c r="G28" s="65"/>
      <c r="H28" s="65"/>
      <c r="I28" s="65"/>
    </row>
    <row r="29" spans="1:9" ht="18.75">
      <c r="A29" s="69"/>
    </row>
    <row r="30" spans="1:9" ht="18.75">
      <c r="A30" s="69"/>
    </row>
    <row r="31" spans="1:9" ht="15">
      <c r="A31" s="70"/>
      <c r="B31" s="24"/>
      <c r="C31" s="25"/>
      <c r="F31" s="41"/>
    </row>
    <row r="32" spans="1:9" ht="15">
      <c r="A32" s="41"/>
      <c r="B32" s="25"/>
      <c r="C32" s="27">
        <f>Koptame!C28</f>
        <v>0</v>
      </c>
      <c r="D32" s="71"/>
      <c r="E32" s="71"/>
      <c r="F32" s="41"/>
    </row>
    <row r="33" spans="1:6" ht="15">
      <c r="A33" s="72"/>
      <c r="B33" s="24"/>
      <c r="C33" s="28">
        <f>Koptame!C29</f>
        <v>0</v>
      </c>
      <c r="D33" s="41"/>
      <c r="E33" s="41"/>
      <c r="F33" s="41"/>
    </row>
    <row r="34" spans="1:6" ht="15">
      <c r="B34" s="24"/>
      <c r="C34" s="28"/>
    </row>
    <row r="35" spans="1:6" ht="15">
      <c r="B35" s="24"/>
      <c r="C35" s="28"/>
    </row>
    <row r="36" spans="1:6" ht="15">
      <c r="B36" s="30"/>
      <c r="C36" s="17"/>
    </row>
    <row r="37" spans="1:6" ht="15">
      <c r="B37" s="24">
        <f>Koptame!B33</f>
        <v>0</v>
      </c>
      <c r="C37" s="10"/>
    </row>
    <row r="38" spans="1:6" ht="15">
      <c r="B38" s="25"/>
      <c r="C38" s="27">
        <f>Koptame!C34</f>
        <v>0</v>
      </c>
    </row>
    <row r="39" spans="1:6" ht="15">
      <c r="B39" s="24"/>
      <c r="C39" s="28">
        <f>Koptame!C35</f>
        <v>0</v>
      </c>
    </row>
  </sheetData>
  <mergeCells count="24">
    <mergeCell ref="C21:D21"/>
    <mergeCell ref="C22:D22"/>
    <mergeCell ref="A2:I2"/>
    <mergeCell ref="A6:I6"/>
    <mergeCell ref="A8:B8"/>
    <mergeCell ref="C8:I8"/>
    <mergeCell ref="A9:B9"/>
    <mergeCell ref="C9:I9"/>
    <mergeCell ref="A27:C27"/>
    <mergeCell ref="A28:B28"/>
    <mergeCell ref="C23:D23"/>
    <mergeCell ref="A25:C25"/>
    <mergeCell ref="A10:B10"/>
    <mergeCell ref="C10:I10"/>
    <mergeCell ref="A11:B11"/>
    <mergeCell ref="F13:G13"/>
    <mergeCell ref="F14:G14"/>
    <mergeCell ref="A18:A19"/>
    <mergeCell ref="B18:B19"/>
    <mergeCell ref="C18:D19"/>
    <mergeCell ref="E18:E19"/>
    <mergeCell ref="F18:H18"/>
    <mergeCell ref="I18:I19"/>
    <mergeCell ref="C20:D20"/>
  </mergeCells>
  <printOptions horizontalCentered="1"/>
  <pageMargins left="0.15748031496062992" right="0.23622047244094491" top="0.23622047244094491" bottom="0.39370078740157483" header="0.15748031496062992" footer="0.27559055118110237"/>
  <pageSetup paperSize="9" scale="70" orientation="landscape" horizontalDpi="4294967295"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39997558519241921"/>
  </sheetPr>
  <dimension ref="A1:E49"/>
  <sheetViews>
    <sheetView showZeros="0" view="pageBreakPreview" topLeftCell="A22" zoomScale="90" zoomScaleNormal="80" zoomScaleSheetLayoutView="90" workbookViewId="0">
      <selection activeCell="C56" sqref="C56"/>
    </sheetView>
  </sheetViews>
  <sheetFormatPr defaultColWidth="9.140625" defaultRowHeight="15"/>
  <cols>
    <col min="1" max="1" width="9" style="81" customWidth="1"/>
    <col min="2" max="2" width="61.42578125" style="81" customWidth="1"/>
    <col min="3" max="3" width="12.28515625" style="81" customWidth="1"/>
    <col min="4" max="4" width="8.140625" style="81" customWidth="1"/>
    <col min="5" max="16384" width="9.140625" style="81"/>
  </cols>
  <sheetData>
    <row r="1" spans="1:5" s="80" customFormat="1">
      <c r="A1" s="25" t="s">
        <v>329</v>
      </c>
      <c r="B1" s="79"/>
      <c r="C1" s="79"/>
      <c r="D1" s="79"/>
      <c r="E1" s="117"/>
    </row>
    <row r="2" spans="1:5" s="80" customFormat="1">
      <c r="A2" s="288" t="s">
        <v>330</v>
      </c>
      <c r="B2" s="288"/>
      <c r="C2" s="288"/>
      <c r="D2" s="288"/>
      <c r="E2" s="117"/>
    </row>
    <row r="3" spans="1:5" s="80" customFormat="1" ht="14.25">
      <c r="A3" s="79"/>
      <c r="B3" s="79"/>
      <c r="C3" s="79"/>
      <c r="D3" s="79"/>
      <c r="E3" s="117"/>
    </row>
    <row r="4" spans="1:5">
      <c r="A4" s="79"/>
      <c r="B4" s="79"/>
      <c r="C4" s="79"/>
      <c r="D4" s="79"/>
      <c r="E4" s="117"/>
    </row>
    <row r="5" spans="1:5">
      <c r="A5" s="289" t="s">
        <v>332</v>
      </c>
      <c r="B5" s="289"/>
      <c r="C5" s="289"/>
      <c r="D5" s="289"/>
      <c r="E5" s="117"/>
    </row>
    <row r="6" spans="1:5" ht="15.75">
      <c r="A6" s="82"/>
    </row>
    <row r="7" spans="1:5" ht="29.25" customHeight="1">
      <c r="A7" s="292" t="s">
        <v>5</v>
      </c>
      <c r="B7" s="299" t="s">
        <v>32</v>
      </c>
      <c r="C7" s="300"/>
      <c r="D7" s="294" t="s">
        <v>11</v>
      </c>
      <c r="E7" s="292" t="s">
        <v>12</v>
      </c>
    </row>
    <row r="8" spans="1:5" ht="32.25" customHeight="1">
      <c r="A8" s="292"/>
      <c r="B8" s="301"/>
      <c r="C8" s="302"/>
      <c r="D8" s="294"/>
      <c r="E8" s="292"/>
    </row>
    <row r="9" spans="1:5" ht="15.75">
      <c r="A9" s="83"/>
      <c r="B9" s="84" t="str">
        <f>kops2!C21</f>
        <v xml:space="preserve">Ārējā lietus kanalizācija </v>
      </c>
      <c r="C9" s="84"/>
      <c r="D9" s="85"/>
      <c r="E9" s="86"/>
    </row>
    <row r="10" spans="1:5" s="91" customFormat="1" ht="15.75">
      <c r="A10" s="133"/>
      <c r="B10" s="134" t="s">
        <v>127</v>
      </c>
      <c r="C10" s="135"/>
      <c r="D10" s="136"/>
      <c r="E10" s="136"/>
    </row>
    <row r="11" spans="1:5" s="140" customFormat="1">
      <c r="A11" s="137">
        <v>1</v>
      </c>
      <c r="B11" s="110" t="s">
        <v>42</v>
      </c>
      <c r="C11" s="138" t="s">
        <v>128</v>
      </c>
      <c r="D11" s="139" t="s">
        <v>37</v>
      </c>
      <c r="E11" s="93" t="s">
        <v>129</v>
      </c>
    </row>
    <row r="12" spans="1:5">
      <c r="A12" s="118">
        <v>2</v>
      </c>
      <c r="B12" s="110" t="s">
        <v>42</v>
      </c>
      <c r="C12" s="141" t="s">
        <v>87</v>
      </c>
      <c r="D12" s="125" t="s">
        <v>37</v>
      </c>
      <c r="E12" s="142" t="s">
        <v>130</v>
      </c>
    </row>
    <row r="13" spans="1:5">
      <c r="A13" s="118">
        <v>3</v>
      </c>
      <c r="B13" s="110" t="s">
        <v>42</v>
      </c>
      <c r="C13" s="141" t="s">
        <v>94</v>
      </c>
      <c r="D13" s="125" t="s">
        <v>37</v>
      </c>
      <c r="E13" s="142" t="s">
        <v>131</v>
      </c>
    </row>
    <row r="14" spans="1:5">
      <c r="A14" s="118">
        <v>4</v>
      </c>
      <c r="B14" s="110" t="s">
        <v>42</v>
      </c>
      <c r="C14" s="141" t="s">
        <v>43</v>
      </c>
      <c r="D14" s="125" t="s">
        <v>37</v>
      </c>
      <c r="E14" s="143">
        <v>24.1</v>
      </c>
    </row>
    <row r="15" spans="1:5" s="140" customFormat="1" ht="39">
      <c r="A15" s="118">
        <v>5</v>
      </c>
      <c r="B15" s="110" t="s">
        <v>333</v>
      </c>
      <c r="C15" s="144" t="s">
        <v>334</v>
      </c>
      <c r="D15" s="125" t="s">
        <v>34</v>
      </c>
      <c r="E15" s="142">
        <v>3</v>
      </c>
    </row>
    <row r="16" spans="1:5" s="140" customFormat="1" ht="39">
      <c r="A16" s="137">
        <v>5</v>
      </c>
      <c r="B16" s="110" t="s">
        <v>335</v>
      </c>
      <c r="C16" s="144" t="s">
        <v>132</v>
      </c>
      <c r="D16" s="125" t="s">
        <v>34</v>
      </c>
      <c r="E16" s="142">
        <v>6</v>
      </c>
    </row>
    <row r="17" spans="1:5" s="140" customFormat="1" ht="51.75">
      <c r="A17" s="118">
        <v>6</v>
      </c>
      <c r="B17" s="110" t="s">
        <v>141</v>
      </c>
      <c r="C17" s="138" t="s">
        <v>132</v>
      </c>
      <c r="D17" s="125" t="s">
        <v>34</v>
      </c>
      <c r="E17" s="93">
        <v>6</v>
      </c>
    </row>
    <row r="18" spans="1:5" ht="102.75">
      <c r="A18" s="118">
        <v>7</v>
      </c>
      <c r="B18" s="110" t="s">
        <v>133</v>
      </c>
      <c r="C18" s="145" t="s">
        <v>88</v>
      </c>
      <c r="D18" s="125" t="s">
        <v>34</v>
      </c>
      <c r="E18" s="93">
        <v>1</v>
      </c>
    </row>
    <row r="19" spans="1:5">
      <c r="A19" s="118">
        <v>8</v>
      </c>
      <c r="B19" s="92" t="s">
        <v>44</v>
      </c>
      <c r="C19" s="141" t="s">
        <v>45</v>
      </c>
      <c r="D19" s="146" t="s">
        <v>46</v>
      </c>
      <c r="E19" s="95">
        <v>12</v>
      </c>
    </row>
    <row r="20" spans="1:5">
      <c r="A20" s="118">
        <v>9</v>
      </c>
      <c r="B20" s="92" t="s">
        <v>47</v>
      </c>
      <c r="C20" s="141" t="s">
        <v>48</v>
      </c>
      <c r="D20" s="146" t="s">
        <v>46</v>
      </c>
      <c r="E20" s="95">
        <v>48</v>
      </c>
    </row>
    <row r="21" spans="1:5">
      <c r="A21" s="118">
        <v>10</v>
      </c>
      <c r="B21" s="92" t="s">
        <v>89</v>
      </c>
      <c r="C21" s="141"/>
      <c r="D21" s="139" t="s">
        <v>46</v>
      </c>
      <c r="E21" s="93">
        <v>120</v>
      </c>
    </row>
    <row r="22" spans="1:5" s="91" customFormat="1">
      <c r="A22" s="147"/>
      <c r="B22" s="134" t="s">
        <v>134</v>
      </c>
      <c r="C22" s="148"/>
      <c r="D22" s="134"/>
      <c r="E22" s="134"/>
    </row>
    <row r="23" spans="1:5">
      <c r="A23" s="149">
        <v>11</v>
      </c>
      <c r="B23" s="92" t="s">
        <v>49</v>
      </c>
      <c r="C23" s="150"/>
      <c r="D23" s="146" t="s">
        <v>37</v>
      </c>
      <c r="E23" s="95">
        <v>102.6</v>
      </c>
    </row>
    <row r="24" spans="1:5">
      <c r="A24" s="149">
        <v>12</v>
      </c>
      <c r="B24" s="92" t="s">
        <v>50</v>
      </c>
      <c r="C24" s="150"/>
      <c r="D24" s="146" t="s">
        <v>135</v>
      </c>
      <c r="E24" s="95">
        <v>8</v>
      </c>
    </row>
    <row r="25" spans="1:5">
      <c r="A25" s="149">
        <v>13</v>
      </c>
      <c r="B25" s="92" t="s">
        <v>90</v>
      </c>
      <c r="C25" s="150"/>
      <c r="D25" s="146" t="s">
        <v>37</v>
      </c>
      <c r="E25" s="95">
        <v>102.6</v>
      </c>
    </row>
    <row r="26" spans="1:5">
      <c r="A26" s="149">
        <v>14</v>
      </c>
      <c r="B26" s="92" t="s">
        <v>91</v>
      </c>
      <c r="C26" s="141"/>
      <c r="D26" s="146" t="s">
        <v>34</v>
      </c>
      <c r="E26" s="95">
        <v>9</v>
      </c>
    </row>
    <row r="27" spans="1:5">
      <c r="A27" s="149">
        <v>15</v>
      </c>
      <c r="B27" s="92" t="s">
        <v>92</v>
      </c>
      <c r="C27" s="141"/>
      <c r="D27" s="146" t="s">
        <v>34</v>
      </c>
      <c r="E27" s="95">
        <v>6</v>
      </c>
    </row>
    <row r="28" spans="1:5">
      <c r="A28" s="149">
        <v>16</v>
      </c>
      <c r="B28" s="92" t="s">
        <v>93</v>
      </c>
      <c r="C28" s="141"/>
      <c r="D28" s="146" t="s">
        <v>34</v>
      </c>
      <c r="E28" s="95">
        <v>1</v>
      </c>
    </row>
    <row r="29" spans="1:5">
      <c r="A29" s="149">
        <v>17</v>
      </c>
      <c r="B29" s="92" t="s">
        <v>136</v>
      </c>
      <c r="C29" s="141"/>
      <c r="D29" s="151" t="s">
        <v>46</v>
      </c>
      <c r="E29" s="95">
        <v>12</v>
      </c>
    </row>
    <row r="30" spans="1:5">
      <c r="A30" s="149">
        <v>18</v>
      </c>
      <c r="B30" s="152" t="s">
        <v>137</v>
      </c>
      <c r="C30" s="141"/>
      <c r="D30" s="153" t="s">
        <v>46</v>
      </c>
      <c r="E30" s="95">
        <v>48</v>
      </c>
    </row>
    <row r="31" spans="1:5">
      <c r="A31" s="149">
        <v>19</v>
      </c>
      <c r="B31" s="152" t="s">
        <v>51</v>
      </c>
      <c r="C31" s="141"/>
      <c r="D31" s="153" t="s">
        <v>46</v>
      </c>
      <c r="E31" s="95">
        <v>180</v>
      </c>
    </row>
    <row r="32" spans="1:5" ht="26.25">
      <c r="A32" s="137">
        <v>20</v>
      </c>
      <c r="B32" s="152" t="s">
        <v>52</v>
      </c>
      <c r="C32" s="141"/>
      <c r="D32" s="154" t="s">
        <v>46</v>
      </c>
      <c r="E32" s="93">
        <v>120</v>
      </c>
    </row>
    <row r="33" spans="1:5">
      <c r="A33" s="137">
        <v>21</v>
      </c>
      <c r="B33" s="152" t="s">
        <v>53</v>
      </c>
      <c r="C33" s="141"/>
      <c r="D33" s="154" t="s">
        <v>46</v>
      </c>
      <c r="E33" s="93">
        <v>180</v>
      </c>
    </row>
    <row r="34" spans="1:5">
      <c r="A34" s="137">
        <v>22</v>
      </c>
      <c r="B34" s="92" t="s">
        <v>138</v>
      </c>
      <c r="C34" s="141"/>
      <c r="D34" s="154" t="s">
        <v>135</v>
      </c>
      <c r="E34" s="93">
        <v>1</v>
      </c>
    </row>
    <row r="35" spans="1:5">
      <c r="A35" s="137">
        <v>23</v>
      </c>
      <c r="B35" s="92" t="s">
        <v>54</v>
      </c>
      <c r="C35" s="141"/>
      <c r="D35" s="153" t="s">
        <v>37</v>
      </c>
      <c r="E35" s="95">
        <v>102.6</v>
      </c>
    </row>
    <row r="36" spans="1:5">
      <c r="A36" s="137">
        <v>24</v>
      </c>
      <c r="B36" s="92" t="s">
        <v>55</v>
      </c>
      <c r="C36" s="141"/>
      <c r="D36" s="154" t="s">
        <v>37</v>
      </c>
      <c r="E36" s="95">
        <v>102.6</v>
      </c>
    </row>
    <row r="37" spans="1:5">
      <c r="A37" s="137">
        <v>25</v>
      </c>
      <c r="B37" s="152" t="s">
        <v>139</v>
      </c>
      <c r="C37" s="141"/>
      <c r="D37" s="154" t="s">
        <v>37</v>
      </c>
      <c r="E37" s="95">
        <v>102.6</v>
      </c>
    </row>
    <row r="38" spans="1:5" s="140" customFormat="1">
      <c r="A38" s="137">
        <v>26</v>
      </c>
      <c r="B38" s="92" t="s">
        <v>140</v>
      </c>
      <c r="C38" s="138"/>
      <c r="D38" s="139" t="s">
        <v>39</v>
      </c>
      <c r="E38" s="93">
        <v>1</v>
      </c>
    </row>
    <row r="39" spans="1:5" s="158" customFormat="1">
      <c r="A39" s="155"/>
      <c r="B39" s="156"/>
      <c r="C39" s="157"/>
      <c r="D39" s="157"/>
      <c r="E39" s="157"/>
    </row>
    <row r="40" spans="1:5" s="115" customFormat="1"/>
    <row r="41" spans="1:5" s="17" customFormat="1" ht="12.75"/>
    <row r="42" spans="1:5" s="17" customFormat="1" ht="12.75">
      <c r="A42" s="291" t="str">
        <f>'1,1'!A72:D72</f>
        <v xml:space="preserve"> Būvuzņēmējam jādod pilna apjoma tendera cenu piedāvājums, ieskaitot palīgdarbus  un materiālus, kas nav uzrādīti tāmē, apjomu sarakstā un projektā, bet ir nepieciešami projektētā būvobjekta izbūvei un nodošanai ekspluatācijā.</v>
      </c>
      <c r="B42" s="291"/>
      <c r="C42" s="291"/>
      <c r="D42" s="291"/>
      <c r="E42" s="291"/>
    </row>
    <row r="43" spans="1:5" s="17" customFormat="1" ht="12.75">
      <c r="A43" s="290"/>
      <c r="B43" s="290"/>
      <c r="C43" s="290"/>
      <c r="D43" s="290"/>
      <c r="E43" s="290"/>
    </row>
    <row r="44" spans="1:5" s="17" customFormat="1" ht="12.75"/>
    <row r="45" spans="1:5" s="17" customFormat="1" ht="12.75"/>
    <row r="46" spans="1:5" s="115" customFormat="1"/>
    <row r="47" spans="1:5" s="115" customFormat="1">
      <c r="B47" s="27"/>
      <c r="C47" s="27"/>
    </row>
    <row r="48" spans="1:5" s="115" customFormat="1">
      <c r="B48" s="28"/>
      <c r="C48" s="28"/>
    </row>
    <row r="49" s="115" customFormat="1" collapsed="1"/>
  </sheetData>
  <mergeCells count="8">
    <mergeCell ref="A2:D2"/>
    <mergeCell ref="A5:D5"/>
    <mergeCell ref="A43:E43"/>
    <mergeCell ref="A42:E42"/>
    <mergeCell ref="A7:A8"/>
    <mergeCell ref="D7:D8"/>
    <mergeCell ref="E7:E8"/>
    <mergeCell ref="B7:C8"/>
  </mergeCells>
  <printOptions horizontalCentered="1"/>
  <pageMargins left="0.27559055118110237" right="0.27559055118110237" top="0.74803149606299213" bottom="0.74803149606299213" header="0.31496062992125984" footer="0.31496062992125984"/>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39997558519241921"/>
  </sheetPr>
  <dimension ref="A1:D58"/>
  <sheetViews>
    <sheetView showZeros="0" view="pageBreakPreview" topLeftCell="A35" zoomScaleNormal="100" zoomScaleSheetLayoutView="100" workbookViewId="0">
      <selection activeCell="B60" sqref="B60"/>
    </sheetView>
  </sheetViews>
  <sheetFormatPr defaultColWidth="9.140625" defaultRowHeight="15"/>
  <cols>
    <col min="1" max="1" width="9" style="81" customWidth="1"/>
    <col min="2" max="2" width="67.5703125" style="81" customWidth="1"/>
    <col min="3" max="3" width="8.85546875" style="81" customWidth="1"/>
    <col min="4" max="16384" width="9.140625" style="81"/>
  </cols>
  <sheetData>
    <row r="1" spans="1:4" s="80" customFormat="1">
      <c r="A1" s="25" t="s">
        <v>329</v>
      </c>
      <c r="B1" s="79"/>
      <c r="C1" s="79"/>
      <c r="D1" s="79"/>
    </row>
    <row r="2" spans="1:4" s="80" customFormat="1">
      <c r="A2" s="288" t="s">
        <v>330</v>
      </c>
      <c r="B2" s="288"/>
      <c r="C2" s="288"/>
      <c r="D2" s="288"/>
    </row>
    <row r="3" spans="1:4" s="80" customFormat="1" ht="14.25">
      <c r="A3" s="79"/>
      <c r="B3" s="79"/>
      <c r="C3" s="79"/>
      <c r="D3" s="79"/>
    </row>
    <row r="4" spans="1:4">
      <c r="A4" s="79"/>
      <c r="B4" s="79"/>
      <c r="C4" s="79"/>
      <c r="D4" s="79"/>
    </row>
    <row r="5" spans="1:4">
      <c r="A5" s="289" t="s">
        <v>336</v>
      </c>
      <c r="B5" s="289"/>
      <c r="C5" s="289"/>
      <c r="D5" s="289"/>
    </row>
    <row r="6" spans="1:4">
      <c r="A6" s="116"/>
      <c r="B6" s="117"/>
      <c r="D6" s="117"/>
    </row>
    <row r="7" spans="1:4" ht="15.75">
      <c r="A7" s="82"/>
    </row>
    <row r="8" spans="1:4" ht="14.25" customHeight="1">
      <c r="A8" s="303" t="s">
        <v>5</v>
      </c>
      <c r="B8" s="305" t="s">
        <v>32</v>
      </c>
      <c r="C8" s="307" t="s">
        <v>11</v>
      </c>
      <c r="D8" s="303" t="s">
        <v>12</v>
      </c>
    </row>
    <row r="9" spans="1:4" ht="47.45" customHeight="1">
      <c r="A9" s="304"/>
      <c r="B9" s="306"/>
      <c r="C9" s="308"/>
      <c r="D9" s="304"/>
    </row>
    <row r="10" spans="1:4">
      <c r="A10" s="83"/>
      <c r="B10" s="159" t="str">
        <f>kops2!C22</f>
        <v>ELT,teritorijas apgaismojums</v>
      </c>
      <c r="C10" s="85"/>
      <c r="D10" s="86"/>
    </row>
    <row r="11" spans="1:4">
      <c r="A11" s="160"/>
      <c r="B11" s="161" t="s">
        <v>56</v>
      </c>
      <c r="C11" s="162"/>
      <c r="D11" s="162"/>
    </row>
    <row r="12" spans="1:4">
      <c r="A12" s="160"/>
      <c r="B12" s="163" t="s">
        <v>120</v>
      </c>
      <c r="C12" s="164"/>
      <c r="D12" s="162"/>
    </row>
    <row r="13" spans="1:4" ht="25.5">
      <c r="A13" s="160">
        <v>1</v>
      </c>
      <c r="B13" s="165" t="s">
        <v>57</v>
      </c>
      <c r="C13" s="164" t="s">
        <v>37</v>
      </c>
      <c r="D13" s="164">
        <v>173</v>
      </c>
    </row>
    <row r="14" spans="1:4" ht="25.5">
      <c r="A14" s="160">
        <v>2</v>
      </c>
      <c r="B14" s="165" t="s">
        <v>58</v>
      </c>
      <c r="C14" s="164" t="s">
        <v>37</v>
      </c>
      <c r="D14" s="164">
        <v>40</v>
      </c>
    </row>
    <row r="15" spans="1:4" ht="25.5">
      <c r="A15" s="160">
        <v>3</v>
      </c>
      <c r="B15" s="166" t="s">
        <v>59</v>
      </c>
      <c r="C15" s="167" t="s">
        <v>37</v>
      </c>
      <c r="D15" s="164">
        <v>10</v>
      </c>
    </row>
    <row r="16" spans="1:4">
      <c r="A16" s="160">
        <v>4</v>
      </c>
      <c r="B16" s="168" t="s">
        <v>60</v>
      </c>
      <c r="C16" s="169" t="s">
        <v>37</v>
      </c>
      <c r="D16" s="164">
        <v>40</v>
      </c>
    </row>
    <row r="17" spans="1:4">
      <c r="A17" s="160">
        <v>5</v>
      </c>
      <c r="B17" s="168" t="s">
        <v>96</v>
      </c>
      <c r="C17" s="169" t="s">
        <v>37</v>
      </c>
      <c r="D17" s="164">
        <v>81</v>
      </c>
    </row>
    <row r="18" spans="1:4">
      <c r="A18" s="160">
        <v>6</v>
      </c>
      <c r="B18" s="168" t="s">
        <v>61</v>
      </c>
      <c r="C18" s="169" t="s">
        <v>37</v>
      </c>
      <c r="D18" s="164">
        <v>183</v>
      </c>
    </row>
    <row r="19" spans="1:4">
      <c r="A19" s="160">
        <v>7</v>
      </c>
      <c r="B19" s="165" t="s">
        <v>62</v>
      </c>
      <c r="C19" s="164" t="s">
        <v>37</v>
      </c>
      <c r="D19" s="164">
        <v>40</v>
      </c>
    </row>
    <row r="20" spans="1:4">
      <c r="A20" s="160">
        <v>8</v>
      </c>
      <c r="B20" s="165" t="s">
        <v>63</v>
      </c>
      <c r="C20" s="164" t="s">
        <v>37</v>
      </c>
      <c r="D20" s="164">
        <v>183</v>
      </c>
    </row>
    <row r="21" spans="1:4">
      <c r="A21" s="160">
        <v>9</v>
      </c>
      <c r="B21" s="165" t="s">
        <v>64</v>
      </c>
      <c r="C21" s="164" t="s">
        <v>39</v>
      </c>
      <c r="D21" s="164">
        <v>20</v>
      </c>
    </row>
    <row r="22" spans="1:4">
      <c r="A22" s="160">
        <v>10</v>
      </c>
      <c r="B22" s="165" t="s">
        <v>65</v>
      </c>
      <c r="C22" s="164" t="s">
        <v>66</v>
      </c>
      <c r="D22" s="164">
        <v>2</v>
      </c>
    </row>
    <row r="23" spans="1:4">
      <c r="A23" s="160">
        <v>11</v>
      </c>
      <c r="B23" s="165" t="s">
        <v>121</v>
      </c>
      <c r="C23" s="164" t="s">
        <v>34</v>
      </c>
      <c r="D23" s="164">
        <v>9</v>
      </c>
    </row>
    <row r="24" spans="1:4">
      <c r="A24" s="160">
        <v>12</v>
      </c>
      <c r="B24" s="165" t="s">
        <v>67</v>
      </c>
      <c r="C24" s="164" t="s">
        <v>34</v>
      </c>
      <c r="D24" s="164">
        <v>13</v>
      </c>
    </row>
    <row r="25" spans="1:4">
      <c r="A25" s="160"/>
      <c r="B25" s="170" t="s">
        <v>125</v>
      </c>
      <c r="C25" s="164"/>
      <c r="D25" s="164"/>
    </row>
    <row r="26" spans="1:4">
      <c r="A26" s="160">
        <v>13</v>
      </c>
      <c r="B26" s="165" t="s">
        <v>68</v>
      </c>
      <c r="C26" s="164" t="s">
        <v>37</v>
      </c>
      <c r="D26" s="164">
        <v>250</v>
      </c>
    </row>
    <row r="27" spans="1:4">
      <c r="A27" s="160">
        <v>14</v>
      </c>
      <c r="B27" s="165" t="s">
        <v>69</v>
      </c>
      <c r="C27" s="164" t="s">
        <v>37</v>
      </c>
      <c r="D27" s="164">
        <v>100</v>
      </c>
    </row>
    <row r="28" spans="1:4">
      <c r="A28" s="160">
        <v>15</v>
      </c>
      <c r="B28" s="165" t="s">
        <v>70</v>
      </c>
      <c r="C28" s="164" t="s">
        <v>37</v>
      </c>
      <c r="D28" s="164">
        <v>40</v>
      </c>
    </row>
    <row r="29" spans="1:4">
      <c r="A29" s="160">
        <v>16</v>
      </c>
      <c r="B29" s="165" t="s">
        <v>71</v>
      </c>
      <c r="C29" s="164" t="s">
        <v>37</v>
      </c>
      <c r="D29" s="164">
        <v>183</v>
      </c>
    </row>
    <row r="30" spans="1:4">
      <c r="A30" s="160">
        <v>17</v>
      </c>
      <c r="B30" s="165" t="s">
        <v>95</v>
      </c>
      <c r="C30" s="164" t="s">
        <v>37</v>
      </c>
      <c r="D30" s="164">
        <v>56</v>
      </c>
    </row>
    <row r="31" spans="1:4">
      <c r="A31" s="160">
        <v>18</v>
      </c>
      <c r="B31" s="165" t="s">
        <v>97</v>
      </c>
      <c r="C31" s="164" t="s">
        <v>37</v>
      </c>
      <c r="D31" s="164">
        <v>25</v>
      </c>
    </row>
    <row r="32" spans="1:4">
      <c r="A32" s="160">
        <v>19</v>
      </c>
      <c r="B32" s="171" t="s">
        <v>72</v>
      </c>
      <c r="C32" s="172" t="s">
        <v>37</v>
      </c>
      <c r="D32" s="164">
        <v>250</v>
      </c>
    </row>
    <row r="33" spans="1:4">
      <c r="A33" s="160">
        <v>20</v>
      </c>
      <c r="B33" s="165" t="s">
        <v>122</v>
      </c>
      <c r="C33" s="164" t="s">
        <v>34</v>
      </c>
      <c r="D33" s="173">
        <v>20</v>
      </c>
    </row>
    <row r="34" spans="1:4" ht="64.5">
      <c r="A34" s="160">
        <v>21</v>
      </c>
      <c r="B34" s="127" t="s">
        <v>337</v>
      </c>
      <c r="C34" s="173" t="s">
        <v>34</v>
      </c>
      <c r="D34" s="173">
        <v>9</v>
      </c>
    </row>
    <row r="35" spans="1:4">
      <c r="A35" s="160">
        <v>22</v>
      </c>
      <c r="B35" s="174" t="s">
        <v>73</v>
      </c>
      <c r="C35" s="175" t="s">
        <v>39</v>
      </c>
      <c r="D35" s="173">
        <v>9</v>
      </c>
    </row>
    <row r="36" spans="1:4">
      <c r="A36" s="160">
        <v>23</v>
      </c>
      <c r="B36" s="174" t="s">
        <v>74</v>
      </c>
      <c r="C36" s="175" t="s">
        <v>39</v>
      </c>
      <c r="D36" s="173">
        <v>9</v>
      </c>
    </row>
    <row r="37" spans="1:4">
      <c r="A37" s="160">
        <v>24</v>
      </c>
      <c r="B37" s="174" t="s">
        <v>75</v>
      </c>
      <c r="C37" s="175" t="s">
        <v>39</v>
      </c>
      <c r="D37" s="173">
        <v>9</v>
      </c>
    </row>
    <row r="38" spans="1:4">
      <c r="A38" s="160">
        <v>25</v>
      </c>
      <c r="B38" s="174" t="s">
        <v>76</v>
      </c>
      <c r="C38" s="175" t="s">
        <v>39</v>
      </c>
      <c r="D38" s="173">
        <v>9</v>
      </c>
    </row>
    <row r="39" spans="1:4">
      <c r="A39" s="160">
        <v>26</v>
      </c>
      <c r="B39" s="127" t="s">
        <v>123</v>
      </c>
      <c r="C39" s="175" t="s">
        <v>34</v>
      </c>
      <c r="D39" s="173">
        <v>9</v>
      </c>
    </row>
    <row r="40" spans="1:4">
      <c r="A40" s="160">
        <v>27</v>
      </c>
      <c r="B40" s="127" t="s">
        <v>77</v>
      </c>
      <c r="C40" s="175" t="s">
        <v>39</v>
      </c>
      <c r="D40" s="173">
        <v>9</v>
      </c>
    </row>
    <row r="41" spans="1:4">
      <c r="A41" s="160">
        <v>28</v>
      </c>
      <c r="B41" s="174" t="s">
        <v>78</v>
      </c>
      <c r="C41" s="175" t="s">
        <v>39</v>
      </c>
      <c r="D41" s="173">
        <v>9</v>
      </c>
    </row>
    <row r="42" spans="1:4">
      <c r="A42" s="160">
        <v>29</v>
      </c>
      <c r="B42" s="127" t="s">
        <v>79</v>
      </c>
      <c r="C42" s="175" t="s">
        <v>34</v>
      </c>
      <c r="D42" s="176">
        <v>1</v>
      </c>
    </row>
    <row r="43" spans="1:4">
      <c r="A43" s="160"/>
      <c r="B43" s="177" t="s">
        <v>126</v>
      </c>
      <c r="C43" s="172"/>
      <c r="D43" s="176"/>
    </row>
    <row r="44" spans="1:4">
      <c r="A44" s="160">
        <v>30</v>
      </c>
      <c r="B44" s="178" t="s">
        <v>80</v>
      </c>
      <c r="C44" s="172" t="s">
        <v>81</v>
      </c>
      <c r="D44" s="176">
        <v>0.3</v>
      </c>
    </row>
    <row r="45" spans="1:4">
      <c r="A45" s="160">
        <v>31</v>
      </c>
      <c r="B45" s="178" t="s">
        <v>82</v>
      </c>
      <c r="C45" s="172" t="s">
        <v>81</v>
      </c>
      <c r="D45" s="176">
        <v>0.3</v>
      </c>
    </row>
    <row r="46" spans="1:4">
      <c r="A46" s="160">
        <v>32</v>
      </c>
      <c r="B46" s="178" t="s">
        <v>83</v>
      </c>
      <c r="C46" s="172" t="s">
        <v>124</v>
      </c>
      <c r="D46" s="176">
        <v>1</v>
      </c>
    </row>
    <row r="47" spans="1:4">
      <c r="A47" s="160">
        <v>33</v>
      </c>
      <c r="B47" s="178" t="s">
        <v>84</v>
      </c>
      <c r="C47" s="172" t="s">
        <v>124</v>
      </c>
      <c r="D47" s="176">
        <v>1</v>
      </c>
    </row>
    <row r="48" spans="1:4">
      <c r="A48" s="111"/>
      <c r="B48" s="112"/>
      <c r="C48" s="113"/>
      <c r="D48" s="114"/>
    </row>
    <row r="49" spans="1:4" s="115" customFormat="1"/>
    <row r="50" spans="1:4" s="17" customFormat="1" ht="12.75" customHeight="1"/>
    <row r="51" spans="1:4" s="17" customFormat="1" ht="45" customHeight="1">
      <c r="A51" s="291" t="str">
        <f>'1,1'!A72:D72</f>
        <v xml:space="preserve"> Būvuzņēmējam jādod pilna apjoma tendera cenu piedāvājums, ieskaitot palīgdarbus  un materiālus, kas nav uzrādīti tāmē, apjomu sarakstā un projektā, bet ir nepieciešami projektētā būvobjekta izbūvei un nodošanai ekspluatācijā.</v>
      </c>
      <c r="B51" s="291"/>
      <c r="C51" s="291"/>
      <c r="D51" s="291"/>
    </row>
    <row r="52" spans="1:4" s="17" customFormat="1" ht="76.900000000000006" customHeight="1">
      <c r="A52" s="290"/>
      <c r="B52" s="290"/>
      <c r="C52" s="290"/>
      <c r="D52" s="290"/>
    </row>
    <row r="53" spans="1:4" s="17" customFormat="1" ht="12.75" customHeight="1"/>
    <row r="54" spans="1:4" s="17" customFormat="1" ht="12.75" customHeight="1"/>
    <row r="55" spans="1:4" s="115" customFormat="1"/>
    <row r="56" spans="1:4" s="115" customFormat="1">
      <c r="B56" s="27"/>
    </row>
    <row r="57" spans="1:4" s="115" customFormat="1">
      <c r="B57" s="28"/>
    </row>
    <row r="58" spans="1:4" s="115" customFormat="1" collapsed="1"/>
  </sheetData>
  <mergeCells count="8">
    <mergeCell ref="A2:D2"/>
    <mergeCell ref="A5:D5"/>
    <mergeCell ref="A52:D52"/>
    <mergeCell ref="A51:D51"/>
    <mergeCell ref="A8:A9"/>
    <mergeCell ref="B8:B9"/>
    <mergeCell ref="C8:C9"/>
    <mergeCell ref="D8:D9"/>
  </mergeCells>
  <printOptions horizontalCentered="1"/>
  <pageMargins left="0.27559055118110237" right="0.27559055118110237" top="0.74803149606299213" bottom="0.74803149606299213" header="0.31496062992125984" footer="0.31496062992125984"/>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39997558519241921"/>
  </sheetPr>
  <dimension ref="A1:I39"/>
  <sheetViews>
    <sheetView showZeros="0" view="pageBreakPreview" zoomScale="90" zoomScaleNormal="100" zoomScaleSheetLayoutView="90" workbookViewId="0">
      <selection activeCell="E27" sqref="E27"/>
    </sheetView>
  </sheetViews>
  <sheetFormatPr defaultColWidth="9.140625" defaultRowHeight="12.75"/>
  <cols>
    <col min="1" max="1" width="10.28515625" style="35" customWidth="1"/>
    <col min="2" max="2" width="12.7109375" style="35" customWidth="1"/>
    <col min="3" max="3" width="32.7109375" style="35" customWidth="1"/>
    <col min="4" max="4" width="10" style="35" customWidth="1"/>
    <col min="5" max="5" width="13.28515625" style="35" customWidth="1"/>
    <col min="6" max="6" width="13.7109375" style="35" customWidth="1"/>
    <col min="7" max="7" width="17.7109375" style="35" customWidth="1"/>
    <col min="8" max="8" width="12.85546875" style="35" customWidth="1"/>
    <col min="9" max="9" width="16" style="35" customWidth="1"/>
    <col min="10" max="16384" width="9.140625" style="35"/>
  </cols>
  <sheetData>
    <row r="1" spans="1:9" ht="18.75">
      <c r="A1" s="34"/>
    </row>
    <row r="2" spans="1:9" ht="18" customHeight="1">
      <c r="A2" s="283" t="s">
        <v>299</v>
      </c>
      <c r="B2" s="283"/>
      <c r="C2" s="283"/>
      <c r="D2" s="283"/>
      <c r="E2" s="283"/>
      <c r="F2" s="283"/>
      <c r="G2" s="283"/>
      <c r="H2" s="283"/>
      <c r="I2" s="283"/>
    </row>
    <row r="3" spans="1:9" ht="18.75">
      <c r="C3" s="36"/>
      <c r="D3" s="37"/>
      <c r="F3" s="38"/>
      <c r="G3" s="38"/>
      <c r="H3" s="38"/>
      <c r="I3" s="38"/>
    </row>
    <row r="4" spans="1:9" ht="18.75">
      <c r="C4" s="36"/>
      <c r="D4" s="37"/>
      <c r="F4" s="38"/>
      <c r="G4" s="38"/>
      <c r="H4" s="38"/>
      <c r="I4" s="38"/>
    </row>
    <row r="5" spans="1:9">
      <c r="A5" s="39"/>
    </row>
    <row r="6" spans="1:9" ht="18.75">
      <c r="A6" s="284" t="str">
        <f>Koptame!C18</f>
        <v>Specializētie darbi-ārējie tīkli, sistēmas (no VATP6 ēkas)</v>
      </c>
      <c r="B6" s="285"/>
      <c r="C6" s="285"/>
      <c r="D6" s="285"/>
      <c r="E6" s="285"/>
      <c r="F6" s="285"/>
      <c r="G6" s="285"/>
      <c r="H6" s="285"/>
      <c r="I6" s="286"/>
    </row>
    <row r="7" spans="1:9">
      <c r="A7" s="39"/>
    </row>
    <row r="8" spans="1:9" ht="15.75">
      <c r="A8" s="287" t="s">
        <v>2</v>
      </c>
      <c r="B8" s="287"/>
      <c r="C8" s="280" t="str">
        <f>Koptame!C8</f>
        <v>Vieglo automašīnu stāvvietas</v>
      </c>
      <c r="D8" s="280"/>
      <c r="E8" s="280"/>
      <c r="F8" s="280"/>
      <c r="G8" s="280"/>
      <c r="H8" s="280"/>
      <c r="I8" s="280"/>
    </row>
    <row r="9" spans="1:9" ht="15.75" customHeight="1">
      <c r="A9" s="279" t="s">
        <v>13</v>
      </c>
      <c r="B9" s="279"/>
      <c r="C9" s="280" t="str">
        <f>Koptame!C9</f>
        <v>Vieglo automašīnu stāvvietas( pie Ražošanas ēkas Nr. 6 jaunbūves)</v>
      </c>
      <c r="D9" s="280"/>
      <c r="E9" s="280"/>
      <c r="F9" s="280"/>
      <c r="G9" s="280"/>
      <c r="H9" s="280"/>
      <c r="I9" s="280"/>
    </row>
    <row r="10" spans="1:9" ht="15.75">
      <c r="A10" s="279" t="s">
        <v>3</v>
      </c>
      <c r="B10" s="279"/>
      <c r="C10" s="280" t="str">
        <f>Koptame!C10</f>
        <v>Ventspils Augsto tehnoloģiju parks</v>
      </c>
      <c r="D10" s="280"/>
      <c r="E10" s="280"/>
      <c r="F10" s="280"/>
      <c r="G10" s="280"/>
      <c r="H10" s="280"/>
      <c r="I10" s="280"/>
    </row>
    <row r="11" spans="1:9" ht="15" customHeight="1">
      <c r="A11" s="42"/>
      <c r="B11" s="42"/>
      <c r="C11" s="38"/>
      <c r="D11" s="38"/>
      <c r="F11" s="41"/>
      <c r="G11" s="41"/>
      <c r="H11" s="41"/>
      <c r="I11" s="41"/>
    </row>
    <row r="12" spans="1:9" ht="18" customHeight="1">
      <c r="A12" s="43"/>
      <c r="F12" s="281" t="s">
        <v>22</v>
      </c>
      <c r="G12" s="282"/>
      <c r="H12" s="44"/>
      <c r="I12" s="45"/>
    </row>
    <row r="13" spans="1:9" ht="18.75">
      <c r="A13" s="43"/>
      <c r="F13" s="281" t="s">
        <v>4</v>
      </c>
      <c r="G13" s="282"/>
      <c r="H13" s="44"/>
      <c r="I13" s="45"/>
    </row>
    <row r="14" spans="1:9" ht="15">
      <c r="G14" s="46" t="str">
        <f>Koptame!D12</f>
        <v>Tāme sastādīta:  2018.gada _________________</v>
      </c>
    </row>
    <row r="15" spans="1:9" ht="15">
      <c r="G15" s="46"/>
    </row>
    <row r="16" spans="1:9" ht="15.75">
      <c r="A16" s="48"/>
    </row>
    <row r="17" spans="1:9" ht="51" customHeight="1">
      <c r="A17" s="267" t="s">
        <v>5</v>
      </c>
      <c r="B17" s="267" t="s">
        <v>6</v>
      </c>
      <c r="C17" s="273" t="s">
        <v>31</v>
      </c>
      <c r="D17" s="274"/>
      <c r="E17" s="267" t="s">
        <v>23</v>
      </c>
      <c r="F17" s="267" t="s">
        <v>7</v>
      </c>
      <c r="G17" s="267"/>
      <c r="H17" s="267"/>
      <c r="I17" s="267" t="s">
        <v>8</v>
      </c>
    </row>
    <row r="18" spans="1:9" ht="40.9" customHeight="1">
      <c r="A18" s="267"/>
      <c r="B18" s="267"/>
      <c r="C18" s="275"/>
      <c r="D18" s="276"/>
      <c r="E18" s="267"/>
      <c r="F18" s="49" t="s">
        <v>24</v>
      </c>
      <c r="G18" s="49" t="s">
        <v>25</v>
      </c>
      <c r="H18" s="49" t="s">
        <v>26</v>
      </c>
      <c r="I18" s="267"/>
    </row>
    <row r="19" spans="1:9" ht="18.75">
      <c r="A19" s="50"/>
      <c r="B19" s="51"/>
      <c r="C19" s="297"/>
      <c r="D19" s="298"/>
      <c r="E19" s="51"/>
      <c r="F19" s="51"/>
      <c r="G19" s="51"/>
      <c r="H19" s="51"/>
      <c r="I19" s="52"/>
    </row>
    <row r="20" spans="1:9">
      <c r="A20" s="53">
        <v>1</v>
      </c>
      <c r="B20" s="54" t="s">
        <v>282</v>
      </c>
      <c r="C20" s="277" t="s">
        <v>178</v>
      </c>
      <c r="D20" s="278"/>
      <c r="E20" s="55"/>
      <c r="F20" s="55"/>
      <c r="G20" s="55"/>
      <c r="H20" s="55"/>
      <c r="I20" s="56"/>
    </row>
    <row r="21" spans="1:9">
      <c r="A21" s="53">
        <v>2</v>
      </c>
      <c r="B21" s="54" t="s">
        <v>283</v>
      </c>
      <c r="C21" s="277" t="s">
        <v>179</v>
      </c>
      <c r="D21" s="278"/>
      <c r="E21" s="55"/>
      <c r="F21" s="55"/>
      <c r="G21" s="55"/>
      <c r="H21" s="55"/>
      <c r="I21" s="56"/>
    </row>
    <row r="22" spans="1:9">
      <c r="A22" s="53">
        <v>3</v>
      </c>
      <c r="B22" s="54" t="s">
        <v>284</v>
      </c>
      <c r="C22" s="277" t="s">
        <v>180</v>
      </c>
      <c r="D22" s="278"/>
      <c r="E22" s="55"/>
      <c r="F22" s="55"/>
      <c r="G22" s="55"/>
      <c r="H22" s="55"/>
      <c r="I22" s="56"/>
    </row>
    <row r="23" spans="1:9">
      <c r="A23" s="57"/>
      <c r="B23" s="58"/>
      <c r="C23" s="295"/>
      <c r="D23" s="296"/>
      <c r="E23" s="59"/>
      <c r="F23" s="59"/>
      <c r="G23" s="59"/>
      <c r="H23" s="59"/>
      <c r="I23" s="60"/>
    </row>
    <row r="24" spans="1:9" ht="16.5" customHeight="1">
      <c r="A24" s="61"/>
      <c r="B24" s="61"/>
      <c r="C24" s="62" t="s">
        <v>9</v>
      </c>
      <c r="D24" s="62"/>
      <c r="E24" s="63"/>
      <c r="F24" s="63"/>
      <c r="G24" s="63"/>
      <c r="H24" s="63"/>
      <c r="I24" s="63"/>
    </row>
    <row r="25" spans="1:9" ht="15.75">
      <c r="A25" s="265" t="s">
        <v>16</v>
      </c>
      <c r="B25" s="265"/>
      <c r="C25" s="265"/>
      <c r="D25" s="64" t="s">
        <v>298</v>
      </c>
      <c r="E25" s="65"/>
      <c r="F25" s="65"/>
      <c r="G25" s="65"/>
      <c r="H25" s="65"/>
      <c r="I25" s="65"/>
    </row>
    <row r="26" spans="1:9" ht="15.75">
      <c r="A26" s="66"/>
      <c r="B26" s="66"/>
      <c r="C26" s="67" t="s">
        <v>20</v>
      </c>
      <c r="D26" s="64"/>
      <c r="E26" s="65"/>
      <c r="F26" s="65"/>
      <c r="G26" s="65"/>
      <c r="H26" s="65"/>
      <c r="I26" s="65"/>
    </row>
    <row r="27" spans="1:9" ht="15.75">
      <c r="A27" s="265" t="s">
        <v>14</v>
      </c>
      <c r="B27" s="265"/>
      <c r="C27" s="265"/>
      <c r="D27" s="64" t="s">
        <v>298</v>
      </c>
      <c r="E27" s="65"/>
      <c r="F27" s="65"/>
      <c r="G27" s="65"/>
      <c r="H27" s="65"/>
      <c r="I27" s="65"/>
    </row>
    <row r="28" spans="1:9" ht="18" customHeight="1">
      <c r="A28" s="266"/>
      <c r="B28" s="266"/>
      <c r="C28" s="62" t="s">
        <v>10</v>
      </c>
      <c r="D28" s="62"/>
      <c r="E28" s="68"/>
      <c r="F28" s="65"/>
      <c r="G28" s="65"/>
      <c r="H28" s="65"/>
      <c r="I28" s="65"/>
    </row>
    <row r="29" spans="1:9" ht="18.75">
      <c r="A29" s="69"/>
    </row>
    <row r="30" spans="1:9" ht="18.75">
      <c r="A30" s="69"/>
    </row>
    <row r="31" spans="1:9" ht="15">
      <c r="A31" s="70"/>
      <c r="B31" s="24"/>
      <c r="C31" s="25"/>
      <c r="F31" s="41"/>
    </row>
    <row r="32" spans="1:9" ht="15">
      <c r="A32" s="41"/>
      <c r="B32" s="25"/>
      <c r="C32" s="27"/>
      <c r="D32" s="71"/>
      <c r="E32" s="71"/>
      <c r="F32" s="41"/>
    </row>
    <row r="33" spans="1:6" ht="15">
      <c r="A33" s="72"/>
      <c r="B33" s="24"/>
      <c r="C33" s="28"/>
      <c r="D33" s="41"/>
      <c r="E33" s="41"/>
      <c r="F33" s="41"/>
    </row>
    <row r="34" spans="1:6" ht="15">
      <c r="B34" s="24"/>
      <c r="C34" s="28"/>
    </row>
    <row r="35" spans="1:6" ht="15">
      <c r="B35" s="24"/>
      <c r="C35" s="28"/>
    </row>
    <row r="36" spans="1:6" ht="15">
      <c r="B36" s="30"/>
      <c r="C36" s="17"/>
    </row>
    <row r="37" spans="1:6" ht="15">
      <c r="B37" s="24"/>
      <c r="C37" s="10"/>
    </row>
    <row r="38" spans="1:6" ht="15">
      <c r="B38" s="25"/>
      <c r="C38" s="27"/>
    </row>
    <row r="39" spans="1:6" ht="15">
      <c r="B39" s="24"/>
      <c r="C39" s="28"/>
    </row>
  </sheetData>
  <mergeCells count="24">
    <mergeCell ref="A10:B10"/>
    <mergeCell ref="C10:I10"/>
    <mergeCell ref="F12:G12"/>
    <mergeCell ref="F13:G13"/>
    <mergeCell ref="A2:I2"/>
    <mergeCell ref="A6:I6"/>
    <mergeCell ref="A8:B8"/>
    <mergeCell ref="C8:I8"/>
    <mergeCell ref="A9:B9"/>
    <mergeCell ref="C9:I9"/>
    <mergeCell ref="A28:B28"/>
    <mergeCell ref="I17:I18"/>
    <mergeCell ref="C19:D19"/>
    <mergeCell ref="C20:D20"/>
    <mergeCell ref="C21:D21"/>
    <mergeCell ref="A17:A18"/>
    <mergeCell ref="B17:B18"/>
    <mergeCell ref="C17:D18"/>
    <mergeCell ref="E17:E18"/>
    <mergeCell ref="F17:H17"/>
    <mergeCell ref="C22:D22"/>
    <mergeCell ref="C23:D23"/>
    <mergeCell ref="A25:C25"/>
    <mergeCell ref="A27:C27"/>
  </mergeCells>
  <printOptions horizontalCentered="1"/>
  <pageMargins left="0.15748031496062992" right="0.23622047244094491" top="0.23622047244094491" bottom="0.39370078740157483" header="0.15748031496062992" footer="0.27559055118110237"/>
  <pageSetup paperSize="9" scale="70" orientation="landscape" horizontalDpi="4294967295"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27</vt:i4>
      </vt:variant>
    </vt:vector>
  </HeadingPairs>
  <TitlesOfParts>
    <vt:vector size="41" baseType="lpstr">
      <vt:lpstr>Koptame</vt:lpstr>
      <vt:lpstr>kops1</vt:lpstr>
      <vt:lpstr>1,1</vt:lpstr>
      <vt:lpstr>1.2</vt:lpstr>
      <vt:lpstr>1.3</vt:lpstr>
      <vt:lpstr>kops2</vt:lpstr>
      <vt:lpstr>2.1</vt:lpstr>
      <vt:lpstr>2.2</vt:lpstr>
      <vt:lpstr>kops3</vt:lpstr>
      <vt:lpstr>3.1</vt:lpstr>
      <vt:lpstr>3.2</vt:lpstr>
      <vt:lpstr>3.3</vt:lpstr>
      <vt:lpstr>kops4</vt:lpstr>
      <vt:lpstr>4.1</vt:lpstr>
      <vt:lpstr>'1,1'!Print_Area</vt:lpstr>
      <vt:lpstr>'1.2'!Print_Area</vt:lpstr>
      <vt:lpstr>'1.3'!Print_Area</vt:lpstr>
      <vt:lpstr>'2.1'!Print_Area</vt:lpstr>
      <vt:lpstr>'2.2'!Print_Area</vt:lpstr>
      <vt:lpstr>'3.1'!Print_Area</vt:lpstr>
      <vt:lpstr>'3.2'!Print_Area</vt:lpstr>
      <vt:lpstr>'3.3'!Print_Area</vt:lpstr>
      <vt:lpstr>'4.1'!Print_Area</vt:lpstr>
      <vt:lpstr>kops1!Print_Area</vt:lpstr>
      <vt:lpstr>kops2!Print_Area</vt:lpstr>
      <vt:lpstr>kops3!Print_Area</vt:lpstr>
      <vt:lpstr>kops4!Print_Area</vt:lpstr>
      <vt:lpstr>Koptame!Print_Area</vt:lpstr>
      <vt:lpstr>'1,1'!Print_Titles</vt:lpstr>
      <vt:lpstr>'1.2'!Print_Titles</vt:lpstr>
      <vt:lpstr>'1.3'!Print_Titles</vt:lpstr>
      <vt:lpstr>'2.1'!Print_Titles</vt:lpstr>
      <vt:lpstr>'2.2'!Print_Titles</vt:lpstr>
      <vt:lpstr>'3.1'!Print_Titles</vt:lpstr>
      <vt:lpstr>'3.2'!Print_Titles</vt:lpstr>
      <vt:lpstr>'3.3'!Print_Titles</vt:lpstr>
      <vt:lpstr>'4.1'!Print_Titles</vt:lpstr>
      <vt:lpstr>kops1!Print_Titles</vt:lpstr>
      <vt:lpstr>kops2!Print_Titles</vt:lpstr>
      <vt:lpstr>kops3!Print_Titles</vt:lpstr>
      <vt:lpstr>kops4!Print_Titles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DATORS</dc:creator>
  <cp:lastModifiedBy>Renāte Dzērviniece</cp:lastModifiedBy>
  <cp:lastPrinted>2018-08-24T10:55:56Z</cp:lastPrinted>
  <dcterms:created xsi:type="dcterms:W3CDTF">2011-09-07T11:49:58Z</dcterms:created>
  <dcterms:modified xsi:type="dcterms:W3CDTF">2018-08-24T10:55:59Z</dcterms:modified>
</cp:coreProperties>
</file>