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\\STDNAS\data\01.Atvērtie projekti\_BALTEX_VATP6\02.AVK\03.Gala versija\AVK_koriģēts\"/>
    </mc:Choice>
  </mc:AlternateContent>
  <xr:revisionPtr revIDLastSave="0" documentId="13_ncr:1_{67A03CE0-5F92-498F-B4A7-C3EFBBB2B590}" xr6:coauthVersionLast="36" xr6:coauthVersionMax="36" xr10:uidLastSave="{00000000-0000-0000-0000-000000000000}"/>
  <bookViews>
    <workbookView xWindow="0" yWindow="0" windowWidth="23040" windowHeight="9195" tabRatio="601" xr2:uid="{00000000-000D-0000-FFFF-FFFF00000000}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D370" i="1" l="1"/>
  <c r="D369" i="1"/>
  <c r="D358" i="1" l="1"/>
  <c r="D357" i="1"/>
  <c r="D72" i="1"/>
  <c r="D74" i="1"/>
  <c r="D73" i="1"/>
  <c r="D75" i="1"/>
  <c r="A7" i="1" l="1"/>
  <c r="A8" i="1" l="1"/>
  <c r="A9" i="1" l="1"/>
  <c r="A10" i="1" s="1"/>
  <c r="A11" i="1" s="1"/>
  <c r="A12" i="1" s="1"/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l="1"/>
  <c r="A84" i="1" l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6" i="1" l="1"/>
  <c r="A177" i="1" l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l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</calcChain>
</file>

<file path=xl/sharedStrings.xml><?xml version="1.0" encoding="utf-8"?>
<sst xmlns="http://schemas.openxmlformats.org/spreadsheetml/2006/main" count="1341" uniqueCount="424">
  <si>
    <t>Būvuzņēmējam jādod pilna apjoma tendera cenu piedāvājums, ieskaitot darbus un materiālus, kas nav uzrādīti projektā, bet ir nepieciešami projektēto sistēmu montāžai, palaišanai un nodošanai.</t>
  </si>
  <si>
    <t>№</t>
  </si>
  <si>
    <t>Daudz.</t>
  </si>
  <si>
    <t>Mērv.</t>
  </si>
  <si>
    <t>Piezīmes</t>
  </si>
  <si>
    <t>01</t>
  </si>
  <si>
    <t>02</t>
  </si>
  <si>
    <t>03</t>
  </si>
  <si>
    <t>05</t>
  </si>
  <si>
    <t>04</t>
  </si>
  <si>
    <t>06</t>
  </si>
  <si>
    <t>gab.</t>
  </si>
  <si>
    <t>kompl.</t>
  </si>
  <si>
    <t>Isover</t>
  </si>
  <si>
    <t>Systemair</t>
  </si>
  <si>
    <t xml:space="preserve">Droseļvārsts </t>
  </si>
  <si>
    <t>PTS/B-125</t>
  </si>
  <si>
    <t>Halton</t>
  </si>
  <si>
    <t>PTS/B-160</t>
  </si>
  <si>
    <t>PTS/B-200</t>
  </si>
  <si>
    <t>PTS/B-250</t>
  </si>
  <si>
    <t>Gaisa sadalītājs (pieplūde)</t>
  </si>
  <si>
    <t>Swegon</t>
  </si>
  <si>
    <t>Gaisa sadalītājs (nosūce)</t>
  </si>
  <si>
    <t>TVC/OF-300-150</t>
  </si>
  <si>
    <t>TVC/OF-400-300</t>
  </si>
  <si>
    <t>Gaisa ieņemšanas reste</t>
  </si>
  <si>
    <t>Gaisa izmešanas jumtiņš</t>
  </si>
  <si>
    <t>Ø160</t>
  </si>
  <si>
    <t>Ø125</t>
  </si>
  <si>
    <t>Lindab</t>
  </si>
  <si>
    <t>Ø200</t>
  </si>
  <si>
    <t>Ø250</t>
  </si>
  <si>
    <t>600x400</t>
  </si>
  <si>
    <t>700x400</t>
  </si>
  <si>
    <t>30mm</t>
  </si>
  <si>
    <t>m²</t>
  </si>
  <si>
    <t>100mm</t>
  </si>
  <si>
    <t>Tīrīšanas lūkas</t>
  </si>
  <si>
    <t xml:space="preserve">Elektroinstalācijas komplekts </t>
  </si>
  <si>
    <t>Gaisa vadu veidgabali un stiprinājumi</t>
  </si>
  <si>
    <t>Sistēmas balansēšana un marķēšana</t>
  </si>
  <si>
    <t>Flactwoods</t>
  </si>
  <si>
    <t>Troksņu slāpētājs</t>
  </si>
  <si>
    <t>Izolācijas komplekts, montāžas komplekts, palīgmateriāli</t>
  </si>
  <si>
    <t>50mm</t>
  </si>
  <si>
    <t>Ø315</t>
  </si>
  <si>
    <t>Ø100</t>
  </si>
  <si>
    <t>NOVA-A-200x100</t>
  </si>
  <si>
    <t>IGC-125</t>
  </si>
  <si>
    <t>Ventilācija</t>
  </si>
  <si>
    <t>PTS/B-400</t>
  </si>
  <si>
    <t>Gaisa vads no cinkotā skārda</t>
  </si>
  <si>
    <t>Ø400</t>
  </si>
  <si>
    <t>Ø500</t>
  </si>
  <si>
    <t>Ø630</t>
  </si>
  <si>
    <t>TA</t>
  </si>
  <si>
    <t>Dn15</t>
  </si>
  <si>
    <t>Dn25</t>
  </si>
  <si>
    <t>Dn32</t>
  </si>
  <si>
    <t>Dn20</t>
  </si>
  <si>
    <t>Daudzslāņu cauruļvadu veidgabali un stiprinājumi</t>
  </si>
  <si>
    <t>Izolācijas palīgmateriāli</t>
  </si>
  <si>
    <t>Apkure</t>
  </si>
  <si>
    <t>Daudzslāņu cauruļvadu montāžas  komplekts</t>
  </si>
  <si>
    <t>m</t>
  </si>
  <si>
    <t>1000x400</t>
  </si>
  <si>
    <t>TVC/OF-400-200</t>
  </si>
  <si>
    <t>800x500</t>
  </si>
  <si>
    <t>1200x500</t>
  </si>
  <si>
    <t>1200x600</t>
  </si>
  <si>
    <t>PTS/B-100</t>
  </si>
  <si>
    <t>UTK/C-300-300-315</t>
  </si>
  <si>
    <t>2200x1200</t>
  </si>
  <si>
    <t>2400x1200</t>
  </si>
  <si>
    <t>2500x800</t>
  </si>
  <si>
    <t>TRB-500(C)</t>
  </si>
  <si>
    <t>SV-1-800-500</t>
  </si>
  <si>
    <t>PTS/B-500</t>
  </si>
  <si>
    <t>UTK/C-600-600-630</t>
  </si>
  <si>
    <t>UTK/R-800x500</t>
  </si>
  <si>
    <t>1000x500</t>
  </si>
  <si>
    <t>1200x400</t>
  </si>
  <si>
    <t>1800x1200</t>
  </si>
  <si>
    <t>UTK/R-1000x400</t>
  </si>
  <si>
    <t>SLCU 400 1200 100</t>
  </si>
  <si>
    <t>FD-315</t>
  </si>
  <si>
    <t>Ø800</t>
  </si>
  <si>
    <t>PTS/B-315</t>
  </si>
  <si>
    <t>USS/I-1000-500</t>
  </si>
  <si>
    <t>FFK 100-50 F5</t>
  </si>
  <si>
    <t>800x400</t>
  </si>
  <si>
    <t>SV-2-800-400</t>
  </si>
  <si>
    <t>K 100 EC</t>
  </si>
  <si>
    <t>FFR 125 F5</t>
  </si>
  <si>
    <t>Kanāla filtrs</t>
  </si>
  <si>
    <t>IGC-200</t>
  </si>
  <si>
    <t>LCRF 600 P H14</t>
  </si>
  <si>
    <t>1100x1000</t>
  </si>
  <si>
    <t>1800x800</t>
  </si>
  <si>
    <t>USS/I-1000-1100</t>
  </si>
  <si>
    <t>USS/I-1800-800</t>
  </si>
  <si>
    <t>UTK/R-800x1800</t>
  </si>
  <si>
    <t>Dīzeļģeneratora izplūdes gāzu caurule (precizēt būvniecības gaitā)</t>
  </si>
  <si>
    <t>Ugunsdrošā izolācija izplūdes gāzes caurulei  (precizēt būvniecības gaitā)</t>
  </si>
  <si>
    <t>s=100mm</t>
  </si>
  <si>
    <t>Paroc</t>
  </si>
  <si>
    <t>VHL 125 200</t>
  </si>
  <si>
    <t xml:space="preserve">Objekts:Ražošanas ēkas  Nr.6  jaunbūve Ventspils Augsto tehnoloģiju parkā. </t>
  </si>
  <si>
    <t xml:space="preserve">Minerālvates siltumizolācija "Isover" CLIMCOVER WM ALU2 </t>
  </si>
  <si>
    <t>GOLD F RX 012</t>
  </si>
  <si>
    <t>GOLD F RX 035</t>
  </si>
  <si>
    <t>GOLD F RX 100</t>
  </si>
  <si>
    <t>GOLD F RX 020</t>
  </si>
  <si>
    <t>300x300</t>
  </si>
  <si>
    <t>400x150</t>
  </si>
  <si>
    <t>400x300</t>
  </si>
  <si>
    <t>500x300</t>
  </si>
  <si>
    <t>600x300</t>
  </si>
  <si>
    <t>700x700</t>
  </si>
  <si>
    <t>900x900</t>
  </si>
  <si>
    <t>1200x700</t>
  </si>
  <si>
    <t>1400x600</t>
  </si>
  <si>
    <t>1400x700</t>
  </si>
  <si>
    <t>1400x1400</t>
  </si>
  <si>
    <t>1600x1000</t>
  </si>
  <si>
    <t>2000x2000</t>
  </si>
  <si>
    <t>2200x1000</t>
  </si>
  <si>
    <t>2400x1000</t>
  </si>
  <si>
    <t>IGC-160</t>
  </si>
  <si>
    <t>USS/I-300-300</t>
  </si>
  <si>
    <t>USS/I-1200-500</t>
  </si>
  <si>
    <t>USS/I-1400-1400</t>
  </si>
  <si>
    <t>USS/I-2000-2000</t>
  </si>
  <si>
    <t>VHL 315 400</t>
  </si>
  <si>
    <t>DFA-125-295+TRI/S-125-125(N)</t>
  </si>
  <si>
    <t>DFA-160-370+TRI/S-160-160(N)</t>
  </si>
  <si>
    <t>DFA-250-450+TRI/A-250-250(N)</t>
  </si>
  <si>
    <t>NOVA-A-300x150</t>
  </si>
  <si>
    <t>TRB-315(C)</t>
  </si>
  <si>
    <t>TRB-400(C)</t>
  </si>
  <si>
    <t>CRL-100</t>
  </si>
  <si>
    <t>CRL-125</t>
  </si>
  <si>
    <t>CRL-160</t>
  </si>
  <si>
    <t>CRL-200</t>
  </si>
  <si>
    <t>CRL-200+MBB-200-200-E</t>
  </si>
  <si>
    <t>CRL-250+MBB-250-250-E</t>
  </si>
  <si>
    <t>NOVA-L-200x100</t>
  </si>
  <si>
    <t>NOVA-L-400x150</t>
  </si>
  <si>
    <t>SV-1-200-100</t>
  </si>
  <si>
    <t>SV-1-400-300</t>
  </si>
  <si>
    <t>SV-1-500-300</t>
  </si>
  <si>
    <t>SV-1-600-300</t>
  </si>
  <si>
    <t>SV-1-1000-400</t>
  </si>
  <si>
    <t>UTK/R-300x300</t>
  </si>
  <si>
    <t>UTK/R-400x300</t>
  </si>
  <si>
    <t>UTK/R-500x300</t>
  </si>
  <si>
    <t>UTK/R-800x400</t>
  </si>
  <si>
    <t>UTK/R-1100x1000</t>
  </si>
  <si>
    <t>UTK/R-1400x1400</t>
  </si>
  <si>
    <t>SLCU 160 900 100</t>
  </si>
  <si>
    <t>SLCU 250 1200 100</t>
  </si>
  <si>
    <t>SLCU 250 900 100</t>
  </si>
  <si>
    <t>SORDO-P 800-1600</t>
  </si>
  <si>
    <t>FD-1000x400</t>
  </si>
  <si>
    <t>m.</t>
  </si>
  <si>
    <t>Nerūsējošā tērauda gaisa vads</t>
  </si>
  <si>
    <t>20mm</t>
  </si>
  <si>
    <t>Ugunsdrošais vārts EI-45</t>
  </si>
  <si>
    <t>LCRF 400 P H14</t>
  </si>
  <si>
    <t xml:space="preserve">SINUS-C-125 </t>
  </si>
  <si>
    <t>C630/17000 FB/NMS-2/LG</t>
  </si>
  <si>
    <t>Prihoda</t>
  </si>
  <si>
    <t>Gaisa sadalītājs (pārplūdes reste)</t>
  </si>
  <si>
    <t>d700</t>
  </si>
  <si>
    <t>d500</t>
  </si>
  <si>
    <t>2700x1000</t>
  </si>
  <si>
    <t>d160</t>
  </si>
  <si>
    <t>Gaisa ieņemšanas/izmešanas reste</t>
  </si>
  <si>
    <t>K 160 EC</t>
  </si>
  <si>
    <t>Kanāla ventilators ar automātiku</t>
  </si>
  <si>
    <t>FFR 200 F5</t>
  </si>
  <si>
    <t>CBM 200-5.0</t>
  </si>
  <si>
    <t>CBM 160-2.1</t>
  </si>
  <si>
    <t>PRIO 250 EC</t>
  </si>
  <si>
    <t>X-RS 100-50 EC</t>
  </si>
  <si>
    <t>PGK 100x50-4-2,0</t>
  </si>
  <si>
    <t>PGK 100x50-3-2,0</t>
  </si>
  <si>
    <t>Jumta ventilators ar automātiku, jumta kārbu un stiprinājumiem</t>
  </si>
  <si>
    <t>PRIO 160 EC</t>
  </si>
  <si>
    <t>Droseļvārsts (siltināts ar el.piedziņu)</t>
  </si>
  <si>
    <t>PRIO 250 EC-L</t>
  </si>
  <si>
    <t>Tērauda radiators Purmo "Compact" komplektā ar montāžas stiprinājumiem, atgaisotāju, korķiem</t>
  </si>
  <si>
    <t>C11-300-400</t>
  </si>
  <si>
    <t>Purmo</t>
  </si>
  <si>
    <t>Tērauda radiators PURMO "Ventil Compact", komplektā ar montāžas stiprinājumiem, atgaisotāju, korķiem</t>
  </si>
  <si>
    <t>CV21-400-600</t>
  </si>
  <si>
    <t>CV22-200-600</t>
  </si>
  <si>
    <t>CV22-500-1000</t>
  </si>
  <si>
    <t>CV33-500-1400</t>
  </si>
  <si>
    <t>Radiatora termostatgalva</t>
  </si>
  <si>
    <t>RA-2000</t>
  </si>
  <si>
    <t>Danfoss</t>
  </si>
  <si>
    <t>Radiatora vārsts ar noslēgvārstu un iebūvēto sensoru</t>
  </si>
  <si>
    <t>Noslēgvārsts</t>
  </si>
  <si>
    <t>RLV</t>
  </si>
  <si>
    <t>Radiatora H-veida noslēgvārsts ar iebūvēto sensoru</t>
  </si>
  <si>
    <t>Konvektora H-veida noslēgvārsts ar iebūvēto sensoru</t>
  </si>
  <si>
    <t>Daudzslāņu kompozītcaurule Tigris K1 (taisna)</t>
  </si>
  <si>
    <t>Wavin</t>
  </si>
  <si>
    <t>Balansēšanas ventilis</t>
  </si>
  <si>
    <t>STAD-10/09</t>
  </si>
  <si>
    <t>STAD-15/14</t>
  </si>
  <si>
    <t>STAD-20</t>
  </si>
  <si>
    <t>Lodveida ventilis</t>
  </si>
  <si>
    <t>Cauruļvadu izolācija Tubolit S Plus</t>
  </si>
  <si>
    <t>TL-18/4-S+</t>
  </si>
  <si>
    <t>Armacell</t>
  </si>
  <si>
    <t>TL-22/4-S+</t>
  </si>
  <si>
    <t>TL-28/4-S+</t>
  </si>
  <si>
    <t>TL-35/4-S+</t>
  </si>
  <si>
    <t>Cauruļvadu izolācija Tubolit DG</t>
  </si>
  <si>
    <t>TL-18/13-DG</t>
  </si>
  <si>
    <t>TL-22/13-DG</t>
  </si>
  <si>
    <t>TL-28/13-DG</t>
  </si>
  <si>
    <t>TL-35/13-DG</t>
  </si>
  <si>
    <t>TL-42/13-DG</t>
  </si>
  <si>
    <t>Radiatoru stiprinājumi un montāžas palīgmateriāli</t>
  </si>
  <si>
    <t>Sistēmas hidrauliskā pārbaude, ballansēšana un marķēšana</t>
  </si>
  <si>
    <t>Gaisa sildītājs ar sensoriem</t>
  </si>
  <si>
    <t xml:space="preserve">Elektroniskais cirkulācijas sūknis </t>
  </si>
  <si>
    <t xml:space="preserve">ALPHA2 25-40 130 </t>
  </si>
  <si>
    <t>Grundfos</t>
  </si>
  <si>
    <t>ALPHA2 25-50 130</t>
  </si>
  <si>
    <t>MAGNA 3 40-80 F</t>
  </si>
  <si>
    <t>MAGNA 3 40-100 F</t>
  </si>
  <si>
    <t>Trīsgaitas vārsts ar motoru</t>
  </si>
  <si>
    <t>Divgaitas vārsts ar motoru</t>
  </si>
  <si>
    <t>ZTV 32-15</t>
  </si>
  <si>
    <t>Gaisa pūtējs ar automātiku un stiprinājumiem</t>
  </si>
  <si>
    <t>SWS 02</t>
  </si>
  <si>
    <t>SWS 12</t>
  </si>
  <si>
    <t>Frico</t>
  </si>
  <si>
    <t xml:space="preserve">Apsaistes mezgls gaisa pūtējiem </t>
  </si>
  <si>
    <t>VOS 15</t>
  </si>
  <si>
    <t>VOS 20</t>
  </si>
  <si>
    <t>bypass vārsts</t>
  </si>
  <si>
    <t>Dn80</t>
  </si>
  <si>
    <t>Dn100</t>
  </si>
  <si>
    <t xml:space="preserve">Balansēšanas ventilis </t>
  </si>
  <si>
    <t>STAD Dn15 Kvs=2,52</t>
  </si>
  <si>
    <t>STAD Dn20 Kvs=5.7</t>
  </si>
  <si>
    <t>STAD Dn32 Kvs=14.2</t>
  </si>
  <si>
    <t>STAF Dn65 Kvs=85.0</t>
  </si>
  <si>
    <t>STAF Dn80 Kvs=120.0</t>
  </si>
  <si>
    <t>STAD Dn25 Kvs=8.7</t>
  </si>
  <si>
    <t>STAF Dn100 Kvs=190</t>
  </si>
  <si>
    <t>STAF Dn150 Kvs=420</t>
  </si>
  <si>
    <t xml:space="preserve">Lodveida ventilis </t>
  </si>
  <si>
    <t>Dn40</t>
  </si>
  <si>
    <t>Dn50</t>
  </si>
  <si>
    <t>Dn125</t>
  </si>
  <si>
    <t>Dn65</t>
  </si>
  <si>
    <t>Dn150</t>
  </si>
  <si>
    <t>Lodveida ventilis (manometriem)</t>
  </si>
  <si>
    <t>Vienvirziena vārsts</t>
  </si>
  <si>
    <t>Sietiņa filtrs</t>
  </si>
  <si>
    <t xml:space="preserve">Tērauda caurule      </t>
  </si>
  <si>
    <t>Manometrs ar krānu</t>
  </si>
  <si>
    <t>0-6bar</t>
  </si>
  <si>
    <t>0-100°C</t>
  </si>
  <si>
    <t>12x1,0</t>
  </si>
  <si>
    <t>Bimetaliskais termometrs</t>
  </si>
  <si>
    <t>Automātiskais atgaisotājs ar noslēgvārstu</t>
  </si>
  <si>
    <t>Iztukšošanas ventilis ar uzgali</t>
  </si>
  <si>
    <t>Vara caurules</t>
  </si>
  <si>
    <t>Minerālvates izolācijas čaulas</t>
  </si>
  <si>
    <t>22x20mm</t>
  </si>
  <si>
    <t>28x20mm</t>
  </si>
  <si>
    <t>60x30mm</t>
  </si>
  <si>
    <t>42x20mm</t>
  </si>
  <si>
    <t>48x20mm</t>
  </si>
  <si>
    <t>76x30mm</t>
  </si>
  <si>
    <t>89x30mm</t>
  </si>
  <si>
    <t>114x30mm</t>
  </si>
  <si>
    <t>168x50mm</t>
  </si>
  <si>
    <t>140x50mm</t>
  </si>
  <si>
    <t>33x20mm</t>
  </si>
  <si>
    <t xml:space="preserve">Tērauda cauruļvadu veidgabali </t>
  </si>
  <si>
    <t>Tērauda cauruļvadu montāžas komplekts</t>
  </si>
  <si>
    <t>Elektrokomutācijas kabeļu komplekts</t>
  </si>
  <si>
    <t>Marķēšanas materiāli</t>
  </si>
  <si>
    <t>Ugunsdrošās manžetes</t>
  </si>
  <si>
    <t>atkarībā no montāžas veida</t>
  </si>
  <si>
    <t>Sistēmas hidrauliskā pārbaude, balansēšana un marķēšana</t>
  </si>
  <si>
    <t>Etilēnglikola šķidrums</t>
  </si>
  <si>
    <t>L</t>
  </si>
  <si>
    <t>NA 34-21-180</t>
  </si>
  <si>
    <t>NA 34-21-90</t>
  </si>
  <si>
    <t>Tērauda konvektors PURMO "Narbonne", komplektā ar montāžas stiprinājumiem, atgaisotājiem, korķiem</t>
  </si>
  <si>
    <t>"Split" sistēmas iekšējais bloks ar stiprinājumiem un automātiku</t>
  </si>
  <si>
    <t>ACO26FBRDEH</t>
  </si>
  <si>
    <t>Samsung</t>
  </si>
  <si>
    <t xml:space="preserve">"Split" sistēmas āra bloks ar stiprinājumiem </t>
  </si>
  <si>
    <t>ACO26FCADEH</t>
  </si>
  <si>
    <t>Kondensāta sūknis dzesēšanas iekšējam blokam</t>
  </si>
  <si>
    <t>Trīsgaitas vārsts ar piedziņu</t>
  </si>
  <si>
    <t>Dn 40</t>
  </si>
  <si>
    <t>Dn 65</t>
  </si>
  <si>
    <t>STAF Dn50 Kvs=33.0</t>
  </si>
  <si>
    <t>STAD Dn40 Kvs=19.2</t>
  </si>
  <si>
    <t>Dn 150</t>
  </si>
  <si>
    <t>Dn 100</t>
  </si>
  <si>
    <t>Dn 125</t>
  </si>
  <si>
    <t>Vara caurule ar izolāciju freonam</t>
  </si>
  <si>
    <t>6.35mm</t>
  </si>
  <si>
    <t>9.52mm</t>
  </si>
  <si>
    <t xml:space="preserve">Freons </t>
  </si>
  <si>
    <t>R410A</t>
  </si>
  <si>
    <t>kg</t>
  </si>
  <si>
    <t>Auktumizolācijas paklājs S=25mm</t>
  </si>
  <si>
    <t>S=25mm</t>
  </si>
  <si>
    <t>Cinkota skārda apšuvums dzesēšanas caurulēm</t>
  </si>
  <si>
    <t>0,5mm</t>
  </si>
  <si>
    <t>m2</t>
  </si>
  <si>
    <t xml:space="preserve">Etilēnglikola šķirdums </t>
  </si>
  <si>
    <t>Tērauda cauruļvadu veidgabali un stiprinājumi</t>
  </si>
  <si>
    <t xml:space="preserve">Čilleris ar hidromoduli un automātiku </t>
  </si>
  <si>
    <t>Aukstumapgāde</t>
  </si>
  <si>
    <t>Kanāla ventilators ar automātiku un sensoriem</t>
  </si>
  <si>
    <t>Nosaukums</t>
  </si>
  <si>
    <t>Marka, izmēri</t>
  </si>
  <si>
    <t>Ø16x2.0</t>
  </si>
  <si>
    <t>Ø20x2.25</t>
  </si>
  <si>
    <t>Ø25x2.5</t>
  </si>
  <si>
    <t>Ø32x3.0</t>
  </si>
  <si>
    <t>Ø40x4.0</t>
  </si>
  <si>
    <t>NA 34-21-140</t>
  </si>
  <si>
    <t>NA 34-21-110</t>
  </si>
  <si>
    <t>STAD Dn32 Kvs=14.0</t>
  </si>
  <si>
    <t>ZTV 20-4.0</t>
  </si>
  <si>
    <t>ZTV 20-2.5</t>
  </si>
  <si>
    <t>Ventilācijas un gaisa pūtēju siltumapgāde</t>
  </si>
  <si>
    <t>Tetris 2 47.6</t>
  </si>
  <si>
    <t>ZTV 20-2.0</t>
  </si>
  <si>
    <t>300x150</t>
  </si>
  <si>
    <t>300x200</t>
  </si>
  <si>
    <t>500x250</t>
  </si>
  <si>
    <t>600x350</t>
  </si>
  <si>
    <t>1000x800</t>
  </si>
  <si>
    <t>1200x1000</t>
  </si>
  <si>
    <t>2000x1200</t>
  </si>
  <si>
    <t>USS/I-600-400</t>
  </si>
  <si>
    <t>USS/I-1000-800</t>
  </si>
  <si>
    <t>USS/I-1200-1000</t>
  </si>
  <si>
    <t>USS/I-2000-1200</t>
  </si>
  <si>
    <t>VHL 400 500</t>
  </si>
  <si>
    <t>SV-2-500-300</t>
  </si>
  <si>
    <t>SV-2-600-400</t>
  </si>
  <si>
    <t>SV-2-1200-500</t>
  </si>
  <si>
    <t>TRB-200(C)</t>
  </si>
  <si>
    <t>CRL-100+MBB-100-100-E</t>
  </si>
  <si>
    <t>SV-1-300-150</t>
  </si>
  <si>
    <t>SV-1-300-200</t>
  </si>
  <si>
    <t>UTK/C-500-500-500</t>
  </si>
  <si>
    <t>UTK/R-300x200</t>
  </si>
  <si>
    <t>UTK/R-500x250</t>
  </si>
  <si>
    <t>UTK/R-600x350</t>
  </si>
  <si>
    <t>UTK/R-700x400</t>
  </si>
  <si>
    <t>UTK/R-1000x800</t>
  </si>
  <si>
    <t>UTK/R-1200x1000</t>
  </si>
  <si>
    <t>SINUS-C-160</t>
  </si>
  <si>
    <t>Siets d500</t>
  </si>
  <si>
    <t>CADENZA 800-400-1850</t>
  </si>
  <si>
    <t>CADENZA 1000-0400-1850</t>
  </si>
  <si>
    <t>CADENZA 1200-400-2450</t>
  </si>
  <si>
    <t>CADENZA 1400-600-1850</t>
  </si>
  <si>
    <t>CADENZA 2200-1000-1850</t>
  </si>
  <si>
    <t>FD-400</t>
  </si>
  <si>
    <t>FD-250</t>
  </si>
  <si>
    <t>FD-160</t>
  </si>
  <si>
    <t>FD-100</t>
  </si>
  <si>
    <t>DVC 400-S</t>
  </si>
  <si>
    <t>RS 50-25 EC</t>
  </si>
  <si>
    <t>RS 60-35 EC</t>
  </si>
  <si>
    <t>VBR 60-35-2</t>
  </si>
  <si>
    <t>VBR 50-25-2</t>
  </si>
  <si>
    <t>VBR 100-50-3</t>
  </si>
  <si>
    <t xml:space="preserve">Gaisa dzesētāts ar sensoriem </t>
  </si>
  <si>
    <t>FFK 50-25 F5</t>
  </si>
  <si>
    <t>FFK 60-35 F5</t>
  </si>
  <si>
    <t>1600x800</t>
  </si>
  <si>
    <t>Mitrināšana</t>
  </si>
  <si>
    <t>Vadības skapis</t>
  </si>
  <si>
    <t>MC060CDM01</t>
  </si>
  <si>
    <t>Izsmidzināšanas sprauslas</t>
  </si>
  <si>
    <t>MCAA200000 2.7kg/h</t>
  </si>
  <si>
    <t>Sprauslas montāžas komplekts</t>
  </si>
  <si>
    <t>MCK1AW0000</t>
  </si>
  <si>
    <t>Solenoīda vārsts</t>
  </si>
  <si>
    <t>MCKDVWL001</t>
  </si>
  <si>
    <t>Temperatūras un mitruma sensors</t>
  </si>
  <si>
    <t>DPPC112000</t>
  </si>
  <si>
    <t>MCAC200000 5.4kg/h</t>
  </si>
  <si>
    <t>Ūdens filtra kartridžs</t>
  </si>
  <si>
    <t>MCC05PP005</t>
  </si>
  <si>
    <t>MCFILWAT05</t>
  </si>
  <si>
    <t>MCFILAIR01</t>
  </si>
  <si>
    <t>MCFILOIL01</t>
  </si>
  <si>
    <t>ROL4605U0B</t>
  </si>
  <si>
    <t>AUC2000000</t>
  </si>
  <si>
    <t>Ūdens filtrs stiprinājumi</t>
  </si>
  <si>
    <t>Gaisa filtrs</t>
  </si>
  <si>
    <t>Eļļas izvadītājs saspiestajam gaisam</t>
  </si>
  <si>
    <t>Reversās osmozes sistēma</t>
  </si>
  <si>
    <t>Izplešanas tverte V=200L</t>
  </si>
  <si>
    <t>Carel</t>
  </si>
  <si>
    <t>Ūdens un gaisa padeves caurules</t>
  </si>
  <si>
    <t>Cauruļvadu veidgabali un stiprinājumi</t>
  </si>
  <si>
    <t>USS/I-500-300</t>
  </si>
  <si>
    <t>Gaisa apstrādes agregāts GOLD F RX 012; Pieplūdes, nosūces ventilators;gaisa filtri: pieplūdes klase F7, nosūces klase M5; Gaisa sildītājs; Rotora rekuperators; Recirkulācijas sekcija;  Elastīgie gaisa vadu savienojumi; noslēgvārsti;  agregāta stiprinājuma rāmis, vibrācijas novēršanas palikņi, iekārtas automātika ar komunikācijas protokolu Bacnet IP</t>
  </si>
  <si>
    <t>Gaisa apstrādes agregāts GOLD F RX 030; Pieplūdes, nosūces ventilators;gaisa filtri: pieplūdes klase F7, nosūces klase M5; Gaisa sildītājs; Gaisa dzesētājs; Rotora rekuperators; Elastīgie gaisa vadu savienojumi; noslēgvārsti;  agregāta stiprinājuma rāmis;vibrācijas novēršanas palikņi, iekārtas automātika ar komunikācijas protokolu Bacnet IP</t>
  </si>
  <si>
    <t>Gaisa apstrādes agregāts GOLD F RX 035; Pieplūdes, nosūces ventilators;gaisa filtri: pieplūdes klase F7, nosūces klase M5; Gaisa sildītājs; Gaisa dzesētājs; Rotora rekuperators; Recirkulācijas sekcija;  Elastīgie gaisa vadu savienojumi; noslēgvārsti;  agregāta stiprinājuma rāmis; vibrācijas novēršanas palikņi, iekārtas automātika ar komunikācijas protokolu Bacnet IP</t>
  </si>
  <si>
    <t>Gaisa apstrādes agregāts GOLD F RX 100; Pieplūdes, nosūces ventilators;gaisa filtri: pieplūdes klase F7, nosūces klase M5; Gaisa sildītājs; Gaisa dzesētājs; Rotora rekuperators; Recirkulācijas sekcija;  Elastīgie gaisa vadu savienojumi; noslēgvārsti;  agregāta stiprinājuma rāmis; vibrācijas novēršanas palikņi, iekārtas automātika ar komunikācijas protokolu Bacnet 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</si>
</sst>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charset val="186"/>
      <scheme val="minor"/>
    </font>
    <font>
      <sz val="10"/>
      <color indexed="8"/>
      <name val="MS Sans Serif"/>
      <family val="2"/>
      <charset val="186"/>
    </font>
    <font>
      <sz val="10"/>
      <name val="Arial"/>
      <family val="2"/>
    </font>
    <font>
      <sz val="10"/>
      <name val="Arial"/>
      <family val="2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9"/>
      <name val="Arial"/>
      <family val="2"/>
      <charset val="186"/>
    </font>
    <font>
      <b/>
      <sz val="11"/>
      <name val="Arial"/>
      <family val="2"/>
      <charset val="186"/>
    </font>
    <font>
      <sz val="11"/>
      <name val="Calibri"/>
      <family val="2"/>
      <charset val="186"/>
      <scheme val="minor"/>
    </font>
    <font>
      <sz val="10"/>
      <name val="MS Sans Serif"/>
      <family val="2"/>
      <charset val="186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4" fillId="0" borderId="0"/>
    <xf numFmtId="0" fontId="3" fillId="0" borderId="0"/>
    <xf numFmtId="0" fontId="3" fillId="0" borderId="0"/>
    <xf numFmtId="0" fontId="13" fillId="0" borderId="0"/>
  </cellStyleXfs>
  <cellXfs count="66">
    <xf numFmtId="0" fontId="0" fillId="0" borderId="0" xfId="0"/>
    <xf numFmtId="0" fontId="6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center"/>
    </xf>
    <xf numFmtId="49" fontId="7" fillId="0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/>
    </xf>
    <xf numFmtId="1" fontId="6" fillId="2" borderId="1" xfId="1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 wrapText="1"/>
    </xf>
    <xf numFmtId="2" fontId="6" fillId="2" borderId="1" xfId="1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2" fontId="6" fillId="0" borderId="1" xfId="1" applyNumberFormat="1" applyFont="1" applyFill="1" applyBorder="1" applyAlignment="1">
      <alignment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/>
    </xf>
    <xf numFmtId="1" fontId="6" fillId="2" borderId="1" xfId="0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/>
    </xf>
    <xf numFmtId="1" fontId="6" fillId="0" borderId="1" xfId="1" applyNumberFormat="1" applyFont="1" applyFill="1" applyBorder="1" applyAlignment="1">
      <alignment horizontal="center"/>
    </xf>
    <xf numFmtId="1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1" fontId="9" fillId="0" borderId="1" xfId="1" applyNumberFormat="1" applyFont="1" applyFill="1" applyBorder="1" applyAlignment="1">
      <alignment horizontal="center" vertical="center"/>
    </xf>
    <xf numFmtId="2" fontId="9" fillId="2" borderId="1" xfId="1" applyNumberFormat="1" applyFont="1" applyFill="1" applyBorder="1" applyAlignment="1">
      <alignment vertical="center" wrapText="1"/>
    </xf>
    <xf numFmtId="0" fontId="9" fillId="2" borderId="1" xfId="1" applyFont="1" applyFill="1" applyBorder="1" applyAlignment="1">
      <alignment horizontal="center"/>
    </xf>
    <xf numFmtId="2" fontId="9" fillId="0" borderId="1" xfId="1" applyNumberFormat="1" applyFont="1" applyFill="1" applyBorder="1" applyAlignment="1">
      <alignment vertical="center" wrapText="1"/>
    </xf>
    <xf numFmtId="2" fontId="9" fillId="0" borderId="1" xfId="1" applyNumberFormat="1" applyFont="1" applyFill="1" applyBorder="1" applyAlignment="1">
      <alignment horizontal="center" vertical="center"/>
    </xf>
    <xf numFmtId="2" fontId="9" fillId="0" borderId="1" xfId="1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2" fillId="0" borderId="0" xfId="1" applyFont="1" applyBorder="1"/>
    <xf numFmtId="0" fontId="12" fillId="0" borderId="0" xfId="1" applyFont="1" applyFill="1"/>
    <xf numFmtId="0" fontId="6" fillId="0" borderId="1" xfId="5" applyFont="1" applyFill="1" applyBorder="1" applyAlignment="1">
      <alignment horizontal="center" vertical="center"/>
    </xf>
    <xf numFmtId="2" fontId="6" fillId="0" borderId="1" xfId="5" applyNumberFormat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0" borderId="1" xfId="1" applyFont="1" applyBorder="1" applyAlignment="1">
      <alignment horizontal="left" vertic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 vertical="center" wrapText="1"/>
    </xf>
    <xf numFmtId="9" fontId="6" fillId="0" borderId="1" xfId="1" applyNumberFormat="1" applyFont="1" applyFill="1" applyBorder="1" applyAlignment="1">
      <alignment horizontal="center"/>
    </xf>
    <xf numFmtId="2" fontId="9" fillId="2" borderId="1" xfId="1" applyNumberFormat="1" applyFont="1" applyFill="1" applyBorder="1" applyAlignment="1">
      <alignment horizontal="center"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2" fontId="9" fillId="2" borderId="1" xfId="1" applyNumberFormat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2" fontId="6" fillId="2" borderId="1" xfId="1" applyNumberFormat="1" applyFont="1" applyFill="1" applyBorder="1" applyAlignment="1">
      <alignment vertical="center" wrapText="1"/>
    </xf>
    <xf numFmtId="9" fontId="6" fillId="0" borderId="1" xfId="1" applyNumberFormat="1" applyFont="1" applyFill="1" applyBorder="1" applyAlignment="1">
      <alignment horizontal="center" vertical="center"/>
    </xf>
    <xf numFmtId="2" fontId="8" fillId="2" borderId="1" xfId="1" applyNumberFormat="1" applyFont="1" applyFill="1" applyBorder="1" applyAlignment="1">
      <alignment horizontal="center" vertical="center" wrapText="1"/>
    </xf>
    <xf numFmtId="2" fontId="6" fillId="2" borderId="1" xfId="1" applyNumberFormat="1" applyFont="1" applyFill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 wrapText="1"/>
    </xf>
    <xf numFmtId="0" fontId="9" fillId="2" borderId="1" xfId="1" applyFont="1" applyFill="1" applyBorder="1" applyAlignment="1">
      <alignment horizontal="center" vertical="center" wrapText="1"/>
    </xf>
    <xf numFmtId="1" fontId="9" fillId="0" borderId="1" xfId="1" applyNumberFormat="1" applyFont="1" applyFill="1" applyBorder="1" applyAlignment="1">
      <alignment horizontal="center"/>
    </xf>
    <xf numFmtId="2" fontId="9" fillId="0" borderId="1" xfId="1" applyNumberFormat="1" applyFont="1" applyFill="1" applyBorder="1" applyAlignment="1" applyProtection="1">
      <alignment horizontal="center" vertical="center"/>
      <protection locked="0"/>
    </xf>
    <xf numFmtId="2" fontId="9" fillId="0" borderId="1" xfId="1" applyNumberFormat="1" applyFont="1" applyFill="1" applyBorder="1" applyAlignment="1">
      <alignment vertical="center"/>
    </xf>
    <xf numFmtId="2" fontId="10" fillId="2" borderId="2" xfId="1" applyNumberFormat="1" applyFont="1" applyFill="1" applyBorder="1" applyAlignment="1">
      <alignment horizontal="center" vertical="center" wrapText="1"/>
    </xf>
    <xf numFmtId="2" fontId="10" fillId="2" borderId="3" xfId="1" applyNumberFormat="1" applyFont="1" applyFill="1" applyBorder="1" applyAlignment="1">
      <alignment horizontal="center" vertical="center" wrapText="1"/>
    </xf>
    <xf numFmtId="2" fontId="10" fillId="2" borderId="4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2" fontId="8" fillId="2" borderId="1" xfId="1" applyNumberFormat="1" applyFont="1" applyFill="1" applyBorder="1" applyAlignment="1">
      <alignment horizontal="center" vertical="center" wrapText="1"/>
    </xf>
  </cellXfs>
  <cellStyles count="7">
    <cellStyle name="Normal" xfId="0" builtinId="0"/>
    <cellStyle name="Normal 2" xfId="2" xr:uid="{00000000-0005-0000-0000-000001000000}"/>
    <cellStyle name="Normal 3" xfId="4" xr:uid="{00000000-0005-0000-0000-000002000000}"/>
    <cellStyle name="Normal 4" xfId="3" xr:uid="{00000000-0005-0000-0000-000003000000}"/>
    <cellStyle name="Normal 4 2" xfId="5" xr:uid="{00000000-0005-0000-0000-000004000000}"/>
    <cellStyle name="Normal 5" xfId="6" xr:uid="{00000000-0005-0000-0000-000005000000}"/>
    <cellStyle name="Normal_RS_spec_vent_17.05" xfId="1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83"/>
  <sheetViews>
    <sheetView tabSelected="1" topLeftCell="A148" zoomScaleNormal="100" workbookViewId="0">
      <selection activeCell="I180" sqref="I180"/>
    </sheetView>
  </sheetViews>
  <sheetFormatPr defaultColWidth="9.140625" defaultRowHeight="12.75" customHeight="1"/>
  <cols>
    <col min="1" max="1" width="5" style="27" customWidth="1"/>
    <col min="2" max="2" width="51.140625" style="27" customWidth="1"/>
    <col min="3" max="3" width="32.85546875" style="27" customWidth="1"/>
    <col min="4" max="5" width="8.5703125" style="27" customWidth="1"/>
    <col min="6" max="6" width="13.140625" style="27" customWidth="1"/>
    <col min="7" max="8" width="9.140625" style="27"/>
    <col min="9" max="9" width="36.28515625" style="27" customWidth="1"/>
    <col min="10" max="16384" width="9.140625" style="27"/>
  </cols>
  <sheetData>
    <row r="1" spans="1:6" ht="27" customHeight="1">
      <c r="A1" s="59" t="s">
        <v>0</v>
      </c>
      <c r="B1" s="60"/>
      <c r="C1" s="60"/>
      <c r="D1" s="60"/>
      <c r="E1" s="60"/>
      <c r="F1" s="61"/>
    </row>
    <row r="2" spans="1:6" ht="12.75" customHeight="1">
      <c r="A2" s="1" t="s">
        <v>1</v>
      </c>
      <c r="B2" s="2" t="s">
        <v>330</v>
      </c>
      <c r="C2" s="3" t="s">
        <v>331</v>
      </c>
      <c r="D2" s="3" t="s">
        <v>2</v>
      </c>
      <c r="E2" s="3" t="s">
        <v>3</v>
      </c>
      <c r="F2" s="3" t="s">
        <v>4</v>
      </c>
    </row>
    <row r="3" spans="1:6" ht="12.75" customHeight="1">
      <c r="A3" s="4" t="s">
        <v>5</v>
      </c>
      <c r="B3" s="4" t="s">
        <v>6</v>
      </c>
      <c r="C3" s="5" t="s">
        <v>7</v>
      </c>
      <c r="D3" s="5" t="s">
        <v>8</v>
      </c>
      <c r="E3" s="5" t="s">
        <v>9</v>
      </c>
      <c r="F3" s="5" t="s">
        <v>10</v>
      </c>
    </row>
    <row r="4" spans="1:6" ht="12.75" customHeight="1">
      <c r="A4" s="62" t="s">
        <v>108</v>
      </c>
      <c r="B4" s="63"/>
      <c r="C4" s="63"/>
      <c r="D4" s="63"/>
      <c r="E4" s="63"/>
      <c r="F4" s="64"/>
    </row>
    <row r="5" spans="1:6" s="29" customFormat="1" ht="15" customHeight="1">
      <c r="A5" s="65" t="s">
        <v>63</v>
      </c>
      <c r="B5" s="65"/>
      <c r="C5" s="65"/>
      <c r="D5" s="65"/>
      <c r="E5" s="65"/>
      <c r="F5" s="65"/>
    </row>
    <row r="6" spans="1:6" s="30" customFormat="1" ht="24">
      <c r="A6" s="6">
        <v>1</v>
      </c>
      <c r="B6" s="10" t="s">
        <v>192</v>
      </c>
      <c r="C6" s="9" t="s">
        <v>193</v>
      </c>
      <c r="D6" s="9">
        <v>2</v>
      </c>
      <c r="E6" s="8" t="s">
        <v>11</v>
      </c>
      <c r="F6" s="8" t="s">
        <v>194</v>
      </c>
    </row>
    <row r="7" spans="1:6" ht="24">
      <c r="A7" s="6">
        <f t="shared" ref="A7:A45" si="0">A6+1</f>
        <v>2</v>
      </c>
      <c r="B7" s="50" t="s">
        <v>195</v>
      </c>
      <c r="C7" s="9" t="s">
        <v>196</v>
      </c>
      <c r="D7" s="9">
        <v>1</v>
      </c>
      <c r="E7" s="8" t="s">
        <v>11</v>
      </c>
      <c r="F7" s="8" t="s">
        <v>194</v>
      </c>
    </row>
    <row r="8" spans="1:6" ht="24">
      <c r="A8" s="6">
        <f t="shared" si="0"/>
        <v>3</v>
      </c>
      <c r="B8" s="50" t="s">
        <v>195</v>
      </c>
      <c r="C8" s="9" t="s">
        <v>197</v>
      </c>
      <c r="D8" s="9">
        <v>2</v>
      </c>
      <c r="E8" s="8" t="s">
        <v>11</v>
      </c>
      <c r="F8" s="8" t="s">
        <v>194</v>
      </c>
    </row>
    <row r="9" spans="1:6" ht="24">
      <c r="A9" s="6">
        <f t="shared" si="0"/>
        <v>4</v>
      </c>
      <c r="B9" s="50" t="s">
        <v>195</v>
      </c>
      <c r="C9" s="9" t="s">
        <v>198</v>
      </c>
      <c r="D9" s="9">
        <v>7</v>
      </c>
      <c r="E9" s="8" t="s">
        <v>11</v>
      </c>
      <c r="F9" s="8" t="s">
        <v>194</v>
      </c>
    </row>
    <row r="10" spans="1:6" ht="24">
      <c r="A10" s="6">
        <f t="shared" si="0"/>
        <v>5</v>
      </c>
      <c r="B10" s="50" t="s">
        <v>195</v>
      </c>
      <c r="C10" s="9" t="s">
        <v>199</v>
      </c>
      <c r="D10" s="9">
        <v>1</v>
      </c>
      <c r="E10" s="8" t="s">
        <v>11</v>
      </c>
      <c r="F10" s="8" t="s">
        <v>194</v>
      </c>
    </row>
    <row r="11" spans="1:6" ht="24">
      <c r="A11" s="6">
        <f t="shared" si="0"/>
        <v>6</v>
      </c>
      <c r="B11" s="50" t="s">
        <v>195</v>
      </c>
      <c r="C11" s="9" t="s">
        <v>338</v>
      </c>
      <c r="D11" s="9">
        <v>2</v>
      </c>
      <c r="E11" s="8" t="s">
        <v>11</v>
      </c>
      <c r="F11" s="8" t="s">
        <v>194</v>
      </c>
    </row>
    <row r="12" spans="1:6" ht="24">
      <c r="A12" s="6">
        <f t="shared" si="0"/>
        <v>7</v>
      </c>
      <c r="B12" s="50" t="s">
        <v>195</v>
      </c>
      <c r="C12" s="9" t="s">
        <v>337</v>
      </c>
      <c r="D12" s="9">
        <v>2</v>
      </c>
      <c r="E12" s="8" t="s">
        <v>11</v>
      </c>
      <c r="F12" s="8" t="s">
        <v>194</v>
      </c>
    </row>
    <row r="13" spans="1:6" ht="24.75" customHeight="1">
      <c r="A13" s="6">
        <f t="shared" si="0"/>
        <v>8</v>
      </c>
      <c r="B13" s="50" t="s">
        <v>299</v>
      </c>
      <c r="C13" s="9" t="s">
        <v>297</v>
      </c>
      <c r="D13" s="9">
        <v>6</v>
      </c>
      <c r="E13" s="8" t="s">
        <v>11</v>
      </c>
      <c r="F13" s="8" t="s">
        <v>194</v>
      </c>
    </row>
    <row r="14" spans="1:6" ht="24.75" customHeight="1">
      <c r="A14" s="6">
        <f t="shared" si="0"/>
        <v>9</v>
      </c>
      <c r="B14" s="50" t="s">
        <v>299</v>
      </c>
      <c r="C14" s="9" t="s">
        <v>298</v>
      </c>
      <c r="D14" s="9">
        <v>1</v>
      </c>
      <c r="E14" s="8" t="s">
        <v>11</v>
      </c>
      <c r="F14" s="8" t="s">
        <v>194</v>
      </c>
    </row>
    <row r="15" spans="1:6" ht="12.75" customHeight="1">
      <c r="A15" s="6">
        <f t="shared" si="0"/>
        <v>10</v>
      </c>
      <c r="B15" s="10" t="s">
        <v>200</v>
      </c>
      <c r="C15" s="9" t="s">
        <v>201</v>
      </c>
      <c r="D15" s="39">
        <v>24</v>
      </c>
      <c r="E15" s="15" t="s">
        <v>11</v>
      </c>
      <c r="F15" s="15" t="s">
        <v>202</v>
      </c>
    </row>
    <row r="16" spans="1:6" ht="12.75" customHeight="1">
      <c r="A16" s="6">
        <f t="shared" si="0"/>
        <v>11</v>
      </c>
      <c r="B16" s="10" t="s">
        <v>203</v>
      </c>
      <c r="C16" s="39"/>
      <c r="D16" s="39">
        <v>2</v>
      </c>
      <c r="E16" s="15" t="s">
        <v>11</v>
      </c>
      <c r="F16" s="15" t="s">
        <v>202</v>
      </c>
    </row>
    <row r="17" spans="1:6" ht="12.75" customHeight="1">
      <c r="A17" s="6">
        <f t="shared" si="0"/>
        <v>12</v>
      </c>
      <c r="B17" s="10" t="s">
        <v>204</v>
      </c>
      <c r="C17" s="39" t="s">
        <v>205</v>
      </c>
      <c r="D17" s="39">
        <v>2</v>
      </c>
      <c r="E17" s="15" t="s">
        <v>11</v>
      </c>
      <c r="F17" s="15" t="s">
        <v>202</v>
      </c>
    </row>
    <row r="18" spans="1:6" ht="12.75" customHeight="1">
      <c r="A18" s="6">
        <f t="shared" si="0"/>
        <v>13</v>
      </c>
      <c r="B18" s="10" t="s">
        <v>206</v>
      </c>
      <c r="C18" s="39"/>
      <c r="D18" s="39">
        <v>11</v>
      </c>
      <c r="E18" s="15" t="s">
        <v>12</v>
      </c>
      <c r="F18" s="15" t="s">
        <v>202</v>
      </c>
    </row>
    <row r="19" spans="1:6" s="30" customFormat="1" ht="12.75" customHeight="1">
      <c r="A19" s="6">
        <f t="shared" si="0"/>
        <v>14</v>
      </c>
      <c r="B19" s="47" t="s">
        <v>207</v>
      </c>
      <c r="C19" s="9"/>
      <c r="D19" s="39">
        <v>11</v>
      </c>
      <c r="E19" s="8" t="s">
        <v>12</v>
      </c>
      <c r="F19" s="12" t="s">
        <v>202</v>
      </c>
    </row>
    <row r="20" spans="1:6" ht="12.75" customHeight="1">
      <c r="A20" s="6">
        <f t="shared" si="0"/>
        <v>15</v>
      </c>
      <c r="B20" s="47" t="s">
        <v>208</v>
      </c>
      <c r="C20" s="9" t="s">
        <v>332</v>
      </c>
      <c r="D20" s="9">
        <v>90</v>
      </c>
      <c r="E20" s="8" t="s">
        <v>65</v>
      </c>
      <c r="F20" s="8" t="s">
        <v>209</v>
      </c>
    </row>
    <row r="21" spans="1:6" ht="12.75" customHeight="1">
      <c r="A21" s="6">
        <f t="shared" si="0"/>
        <v>16</v>
      </c>
      <c r="B21" s="47" t="s">
        <v>208</v>
      </c>
      <c r="C21" s="9" t="s">
        <v>333</v>
      </c>
      <c r="D21" s="9">
        <v>120</v>
      </c>
      <c r="E21" s="8" t="s">
        <v>65</v>
      </c>
      <c r="F21" s="8" t="s">
        <v>209</v>
      </c>
    </row>
    <row r="22" spans="1:6" ht="12.75" customHeight="1">
      <c r="A22" s="6">
        <f t="shared" si="0"/>
        <v>17</v>
      </c>
      <c r="B22" s="47" t="s">
        <v>208</v>
      </c>
      <c r="C22" s="9" t="s">
        <v>334</v>
      </c>
      <c r="D22" s="9">
        <v>85</v>
      </c>
      <c r="E22" s="8" t="s">
        <v>65</v>
      </c>
      <c r="F22" s="8" t="s">
        <v>209</v>
      </c>
    </row>
    <row r="23" spans="1:6" ht="12.75" customHeight="1">
      <c r="A23" s="6">
        <f t="shared" si="0"/>
        <v>18</v>
      </c>
      <c r="B23" s="47" t="s">
        <v>208</v>
      </c>
      <c r="C23" s="9" t="s">
        <v>335</v>
      </c>
      <c r="D23" s="9">
        <v>150</v>
      </c>
      <c r="E23" s="8" t="s">
        <v>65</v>
      </c>
      <c r="F23" s="8" t="s">
        <v>209</v>
      </c>
    </row>
    <row r="24" spans="1:6" ht="12.75" customHeight="1">
      <c r="A24" s="6">
        <f t="shared" si="0"/>
        <v>19</v>
      </c>
      <c r="B24" s="47" t="s">
        <v>208</v>
      </c>
      <c r="C24" s="9" t="s">
        <v>336</v>
      </c>
      <c r="D24" s="9">
        <v>10</v>
      </c>
      <c r="E24" s="8" t="s">
        <v>65</v>
      </c>
      <c r="F24" s="8" t="s">
        <v>209</v>
      </c>
    </row>
    <row r="25" spans="1:6" ht="12.75" customHeight="1">
      <c r="A25" s="6">
        <f t="shared" si="0"/>
        <v>20</v>
      </c>
      <c r="B25" s="51" t="s">
        <v>210</v>
      </c>
      <c r="C25" s="33" t="s">
        <v>211</v>
      </c>
      <c r="D25" s="33">
        <v>1</v>
      </c>
      <c r="E25" s="33" t="s">
        <v>11</v>
      </c>
      <c r="F25" s="33" t="s">
        <v>56</v>
      </c>
    </row>
    <row r="26" spans="1:6" ht="12.75" customHeight="1">
      <c r="A26" s="6">
        <f t="shared" si="0"/>
        <v>21</v>
      </c>
      <c r="B26" s="51" t="s">
        <v>210</v>
      </c>
      <c r="C26" s="33" t="s">
        <v>212</v>
      </c>
      <c r="D26" s="33">
        <v>1</v>
      </c>
      <c r="E26" s="33" t="s">
        <v>11</v>
      </c>
      <c r="F26" s="33" t="s">
        <v>56</v>
      </c>
    </row>
    <row r="27" spans="1:6" ht="12.75" customHeight="1">
      <c r="A27" s="6">
        <f t="shared" si="0"/>
        <v>22</v>
      </c>
      <c r="B27" s="51" t="s">
        <v>210</v>
      </c>
      <c r="C27" s="33" t="s">
        <v>213</v>
      </c>
      <c r="D27" s="33">
        <v>2</v>
      </c>
      <c r="E27" s="33" t="s">
        <v>11</v>
      </c>
      <c r="F27" s="33" t="s">
        <v>56</v>
      </c>
    </row>
    <row r="28" spans="1:6" ht="12.75" customHeight="1">
      <c r="A28" s="6">
        <f t="shared" si="0"/>
        <v>23</v>
      </c>
      <c r="B28" s="51" t="s">
        <v>214</v>
      </c>
      <c r="C28" s="33" t="s">
        <v>57</v>
      </c>
      <c r="D28" s="33">
        <v>1</v>
      </c>
      <c r="E28" s="33" t="s">
        <v>11</v>
      </c>
      <c r="F28" s="33"/>
    </row>
    <row r="29" spans="1:6" ht="12.75" customHeight="1">
      <c r="A29" s="6">
        <f t="shared" si="0"/>
        <v>24</v>
      </c>
      <c r="B29" s="51" t="s">
        <v>214</v>
      </c>
      <c r="C29" s="33" t="s">
        <v>60</v>
      </c>
      <c r="D29" s="33">
        <v>1</v>
      </c>
      <c r="E29" s="33" t="s">
        <v>11</v>
      </c>
      <c r="F29" s="33"/>
    </row>
    <row r="30" spans="1:6" ht="12.75" customHeight="1">
      <c r="A30" s="6">
        <f t="shared" si="0"/>
        <v>25</v>
      </c>
      <c r="B30" s="51" t="s">
        <v>214</v>
      </c>
      <c r="C30" s="33" t="s">
        <v>58</v>
      </c>
      <c r="D30" s="33">
        <v>2</v>
      </c>
      <c r="E30" s="33" t="s">
        <v>11</v>
      </c>
      <c r="F30" s="33"/>
    </row>
    <row r="31" spans="1:6" ht="12.75" customHeight="1">
      <c r="A31" s="6">
        <f t="shared" si="0"/>
        <v>26</v>
      </c>
      <c r="B31" s="51" t="s">
        <v>214</v>
      </c>
      <c r="C31" s="33" t="s">
        <v>59</v>
      </c>
      <c r="D31" s="33">
        <v>2</v>
      </c>
      <c r="E31" s="33" t="s">
        <v>11</v>
      </c>
      <c r="F31" s="33"/>
    </row>
    <row r="32" spans="1:6" ht="12.75" customHeight="1">
      <c r="A32" s="6">
        <f t="shared" si="0"/>
        <v>27</v>
      </c>
      <c r="B32" s="36" t="s">
        <v>215</v>
      </c>
      <c r="C32" s="34" t="s">
        <v>216</v>
      </c>
      <c r="D32" s="34">
        <v>75</v>
      </c>
      <c r="E32" s="34" t="s">
        <v>65</v>
      </c>
      <c r="F32" s="34" t="s">
        <v>217</v>
      </c>
    </row>
    <row r="33" spans="1:6" ht="12.75" customHeight="1">
      <c r="A33" s="6">
        <f t="shared" si="0"/>
        <v>28</v>
      </c>
      <c r="B33" s="36" t="s">
        <v>215</v>
      </c>
      <c r="C33" s="34" t="s">
        <v>218</v>
      </c>
      <c r="D33" s="34">
        <v>90</v>
      </c>
      <c r="E33" s="34" t="s">
        <v>65</v>
      </c>
      <c r="F33" s="34" t="s">
        <v>217</v>
      </c>
    </row>
    <row r="34" spans="1:6" ht="12.75" customHeight="1">
      <c r="A34" s="6">
        <f t="shared" si="0"/>
        <v>29</v>
      </c>
      <c r="B34" s="36" t="s">
        <v>215</v>
      </c>
      <c r="C34" s="34" t="s">
        <v>219</v>
      </c>
      <c r="D34" s="34">
        <v>60</v>
      </c>
      <c r="E34" s="34" t="s">
        <v>65</v>
      </c>
      <c r="F34" s="34" t="s">
        <v>217</v>
      </c>
    </row>
    <row r="35" spans="1:6" ht="12.75" customHeight="1">
      <c r="A35" s="6">
        <f t="shared" si="0"/>
        <v>30</v>
      </c>
      <c r="B35" s="36" t="s">
        <v>215</v>
      </c>
      <c r="C35" s="34" t="s">
        <v>220</v>
      </c>
      <c r="D35" s="34">
        <v>35</v>
      </c>
      <c r="E35" s="34" t="s">
        <v>65</v>
      </c>
      <c r="F35" s="34" t="s">
        <v>217</v>
      </c>
    </row>
    <row r="36" spans="1:6" ht="12.75" customHeight="1">
      <c r="A36" s="6">
        <f t="shared" si="0"/>
        <v>31</v>
      </c>
      <c r="B36" s="36" t="s">
        <v>221</v>
      </c>
      <c r="C36" s="34" t="s">
        <v>222</v>
      </c>
      <c r="D36" s="34">
        <v>20</v>
      </c>
      <c r="E36" s="34" t="s">
        <v>65</v>
      </c>
      <c r="F36" s="34" t="s">
        <v>217</v>
      </c>
    </row>
    <row r="37" spans="1:6" ht="12.75" customHeight="1">
      <c r="A37" s="6">
        <f t="shared" si="0"/>
        <v>32</v>
      </c>
      <c r="B37" s="36" t="s">
        <v>221</v>
      </c>
      <c r="C37" s="34" t="s">
        <v>223</v>
      </c>
      <c r="D37" s="34">
        <v>35</v>
      </c>
      <c r="E37" s="34" t="s">
        <v>65</v>
      </c>
      <c r="F37" s="34" t="s">
        <v>217</v>
      </c>
    </row>
    <row r="38" spans="1:6" ht="12.75" customHeight="1">
      <c r="A38" s="6">
        <f t="shared" si="0"/>
        <v>33</v>
      </c>
      <c r="B38" s="36" t="s">
        <v>221</v>
      </c>
      <c r="C38" s="34" t="s">
        <v>224</v>
      </c>
      <c r="D38" s="34">
        <v>30</v>
      </c>
      <c r="E38" s="34" t="s">
        <v>65</v>
      </c>
      <c r="F38" s="34" t="s">
        <v>217</v>
      </c>
    </row>
    <row r="39" spans="1:6" ht="12.75" customHeight="1">
      <c r="A39" s="6">
        <f t="shared" si="0"/>
        <v>34</v>
      </c>
      <c r="B39" s="36" t="s">
        <v>221</v>
      </c>
      <c r="C39" s="34" t="s">
        <v>225</v>
      </c>
      <c r="D39" s="34">
        <v>120</v>
      </c>
      <c r="E39" s="34" t="s">
        <v>65</v>
      </c>
      <c r="F39" s="34" t="s">
        <v>217</v>
      </c>
    </row>
    <row r="40" spans="1:6" ht="12.75" customHeight="1">
      <c r="A40" s="6">
        <f t="shared" si="0"/>
        <v>35</v>
      </c>
      <c r="B40" s="36" t="s">
        <v>221</v>
      </c>
      <c r="C40" s="34" t="s">
        <v>226</v>
      </c>
      <c r="D40" s="34">
        <v>10</v>
      </c>
      <c r="E40" s="34" t="s">
        <v>65</v>
      </c>
      <c r="F40" s="34" t="s">
        <v>217</v>
      </c>
    </row>
    <row r="41" spans="1:6" ht="12.75" customHeight="1">
      <c r="A41" s="6">
        <f t="shared" si="0"/>
        <v>36</v>
      </c>
      <c r="B41" s="21" t="s">
        <v>61</v>
      </c>
      <c r="C41" s="22"/>
      <c r="D41" s="35">
        <v>1</v>
      </c>
      <c r="E41" s="45" t="s">
        <v>12</v>
      </c>
      <c r="F41" s="52" t="s">
        <v>209</v>
      </c>
    </row>
    <row r="42" spans="1:6" ht="12.75" customHeight="1">
      <c r="A42" s="6">
        <f t="shared" si="0"/>
        <v>37</v>
      </c>
      <c r="B42" s="21" t="s">
        <v>64</v>
      </c>
      <c r="C42" s="22"/>
      <c r="D42" s="35">
        <v>1</v>
      </c>
      <c r="E42" s="45" t="s">
        <v>12</v>
      </c>
      <c r="F42" s="52" t="s">
        <v>209</v>
      </c>
    </row>
    <row r="43" spans="1:6" ht="12.75" customHeight="1">
      <c r="A43" s="6">
        <f t="shared" si="0"/>
        <v>38</v>
      </c>
      <c r="B43" s="21" t="s">
        <v>62</v>
      </c>
      <c r="C43" s="22"/>
      <c r="D43" s="35">
        <v>1</v>
      </c>
      <c r="E43" s="45" t="s">
        <v>12</v>
      </c>
      <c r="F43" s="45"/>
    </row>
    <row r="44" spans="1:6" ht="12.75" customHeight="1">
      <c r="A44" s="6">
        <f t="shared" si="0"/>
        <v>39</v>
      </c>
      <c r="B44" s="36" t="s">
        <v>227</v>
      </c>
      <c r="C44" s="34"/>
      <c r="D44" s="34">
        <v>1</v>
      </c>
      <c r="E44" s="34" t="s">
        <v>12</v>
      </c>
      <c r="F44" s="34"/>
    </row>
    <row r="45" spans="1:6" ht="12.75" customHeight="1">
      <c r="A45" s="6">
        <f t="shared" si="0"/>
        <v>40</v>
      </c>
      <c r="B45" s="21" t="s">
        <v>228</v>
      </c>
      <c r="C45" s="43"/>
      <c r="D45" s="44">
        <v>1</v>
      </c>
      <c r="E45" s="45" t="s">
        <v>12</v>
      </c>
      <c r="F45" s="45"/>
    </row>
    <row r="46" spans="1:6" ht="12.75" customHeight="1">
      <c r="A46" s="65" t="s">
        <v>342</v>
      </c>
      <c r="B46" s="65"/>
      <c r="C46" s="65"/>
      <c r="D46" s="65"/>
      <c r="E46" s="65"/>
      <c r="F46" s="65"/>
    </row>
    <row r="47" spans="1:6" s="30" customFormat="1" ht="12.75" customHeight="1">
      <c r="A47" s="6">
        <f>A45+1</f>
        <v>41</v>
      </c>
      <c r="B47" s="10" t="s">
        <v>230</v>
      </c>
      <c r="C47" s="19" t="s">
        <v>231</v>
      </c>
      <c r="D47" s="18">
        <v>3</v>
      </c>
      <c r="E47" s="19" t="s">
        <v>11</v>
      </c>
      <c r="F47" s="15" t="s">
        <v>232</v>
      </c>
    </row>
    <row r="48" spans="1:6" ht="12.75" customHeight="1">
      <c r="A48" s="6">
        <f t="shared" ref="A48:A108" si="1">A47+1</f>
        <v>42</v>
      </c>
      <c r="B48" s="10" t="s">
        <v>230</v>
      </c>
      <c r="C48" s="19" t="s">
        <v>233</v>
      </c>
      <c r="D48" s="18">
        <v>1</v>
      </c>
      <c r="E48" s="19" t="s">
        <v>11</v>
      </c>
      <c r="F48" s="15" t="s">
        <v>232</v>
      </c>
    </row>
    <row r="49" spans="1:6" ht="12.75" customHeight="1">
      <c r="A49" s="6">
        <f t="shared" si="1"/>
        <v>43</v>
      </c>
      <c r="B49" s="10" t="s">
        <v>230</v>
      </c>
      <c r="C49" s="19" t="s">
        <v>234</v>
      </c>
      <c r="D49" s="18">
        <v>1</v>
      </c>
      <c r="E49" s="19" t="s">
        <v>11</v>
      </c>
      <c r="F49" s="15" t="s">
        <v>232</v>
      </c>
    </row>
    <row r="50" spans="1:6" ht="12.6" customHeight="1">
      <c r="A50" s="6">
        <f t="shared" si="1"/>
        <v>44</v>
      </c>
      <c r="B50" s="10" t="s">
        <v>230</v>
      </c>
      <c r="C50" s="19" t="s">
        <v>235</v>
      </c>
      <c r="D50" s="18">
        <v>1</v>
      </c>
      <c r="E50" s="19" t="s">
        <v>11</v>
      </c>
      <c r="F50" s="15" t="s">
        <v>232</v>
      </c>
    </row>
    <row r="51" spans="1:6" s="30" customFormat="1" ht="12.75" customHeight="1">
      <c r="A51" s="6">
        <f t="shared" si="1"/>
        <v>45</v>
      </c>
      <c r="B51" s="10" t="s">
        <v>236</v>
      </c>
      <c r="C51" s="3" t="s">
        <v>60</v>
      </c>
      <c r="D51" s="17">
        <v>2</v>
      </c>
      <c r="E51" s="11" t="s">
        <v>12</v>
      </c>
      <c r="F51" s="15"/>
    </row>
    <row r="52" spans="1:6" ht="12.6" customHeight="1">
      <c r="A52" s="6">
        <f t="shared" si="1"/>
        <v>46</v>
      </c>
      <c r="B52" s="10" t="s">
        <v>236</v>
      </c>
      <c r="C52" s="3" t="s">
        <v>59</v>
      </c>
      <c r="D52" s="17">
        <v>2</v>
      </c>
      <c r="E52" s="11" t="s">
        <v>12</v>
      </c>
      <c r="F52" s="49"/>
    </row>
    <row r="53" spans="1:6" ht="12.6" customHeight="1">
      <c r="A53" s="6">
        <f t="shared" si="1"/>
        <v>47</v>
      </c>
      <c r="B53" s="10" t="s">
        <v>236</v>
      </c>
      <c r="C53" s="3" t="s">
        <v>247</v>
      </c>
      <c r="D53" s="17">
        <v>1</v>
      </c>
      <c r="E53" s="11" t="s">
        <v>12</v>
      </c>
      <c r="F53" s="49"/>
    </row>
    <row r="54" spans="1:6" ht="12.6" customHeight="1">
      <c r="A54" s="6">
        <f t="shared" si="1"/>
        <v>48</v>
      </c>
      <c r="B54" s="10" t="s">
        <v>236</v>
      </c>
      <c r="C54" s="3" t="s">
        <v>248</v>
      </c>
      <c r="D54" s="17">
        <v>1</v>
      </c>
      <c r="E54" s="11" t="s">
        <v>12</v>
      </c>
      <c r="F54" s="49"/>
    </row>
    <row r="55" spans="1:6" ht="12" customHeight="1">
      <c r="A55" s="6">
        <f t="shared" si="1"/>
        <v>49</v>
      </c>
      <c r="B55" s="10" t="s">
        <v>237</v>
      </c>
      <c r="C55" s="12" t="s">
        <v>341</v>
      </c>
      <c r="D55" s="18">
        <v>2</v>
      </c>
      <c r="E55" s="8" t="s">
        <v>12</v>
      </c>
      <c r="F55" s="15"/>
    </row>
    <row r="56" spans="1:6" ht="12" customHeight="1">
      <c r="A56" s="6">
        <f t="shared" si="1"/>
        <v>50</v>
      </c>
      <c r="B56" s="10" t="s">
        <v>237</v>
      </c>
      <c r="C56" s="12" t="s">
        <v>340</v>
      </c>
      <c r="D56" s="18">
        <v>1</v>
      </c>
      <c r="E56" s="8" t="s">
        <v>12</v>
      </c>
      <c r="F56" s="15"/>
    </row>
    <row r="57" spans="1:6" ht="12" customHeight="1">
      <c r="A57" s="6">
        <f t="shared" si="1"/>
        <v>51</v>
      </c>
      <c r="B57" s="10" t="s">
        <v>237</v>
      </c>
      <c r="C57" s="12" t="s">
        <v>238</v>
      </c>
      <c r="D57" s="17">
        <v>7</v>
      </c>
      <c r="E57" s="8" t="s">
        <v>12</v>
      </c>
      <c r="F57" s="49"/>
    </row>
    <row r="58" spans="1:6" ht="12" customHeight="1">
      <c r="A58" s="6">
        <f t="shared" si="1"/>
        <v>52</v>
      </c>
      <c r="B58" s="10" t="s">
        <v>239</v>
      </c>
      <c r="C58" s="19" t="s">
        <v>240</v>
      </c>
      <c r="D58" s="17">
        <v>9</v>
      </c>
      <c r="E58" s="8" t="s">
        <v>12</v>
      </c>
      <c r="F58" s="11" t="s">
        <v>242</v>
      </c>
    </row>
    <row r="59" spans="1:6" ht="12" customHeight="1">
      <c r="A59" s="6">
        <f t="shared" si="1"/>
        <v>53</v>
      </c>
      <c r="B59" s="10" t="s">
        <v>239</v>
      </c>
      <c r="C59" s="19" t="s">
        <v>241</v>
      </c>
      <c r="D59" s="17">
        <v>10</v>
      </c>
      <c r="E59" s="8" t="s">
        <v>12</v>
      </c>
      <c r="F59" s="11" t="s">
        <v>242</v>
      </c>
    </row>
    <row r="60" spans="1:6" ht="12" customHeight="1">
      <c r="A60" s="6">
        <f t="shared" si="1"/>
        <v>54</v>
      </c>
      <c r="B60" s="10" t="s">
        <v>243</v>
      </c>
      <c r="C60" s="3" t="s">
        <v>244</v>
      </c>
      <c r="D60" s="17">
        <v>9</v>
      </c>
      <c r="E60" s="8" t="s">
        <v>12</v>
      </c>
      <c r="F60" s="49"/>
    </row>
    <row r="61" spans="1:6" ht="12" customHeight="1">
      <c r="A61" s="6">
        <f t="shared" si="1"/>
        <v>55</v>
      </c>
      <c r="B61" s="10" t="s">
        <v>243</v>
      </c>
      <c r="C61" s="3" t="s">
        <v>245</v>
      </c>
      <c r="D61" s="17">
        <v>10</v>
      </c>
      <c r="E61" s="8" t="s">
        <v>12</v>
      </c>
      <c r="F61" s="49"/>
    </row>
    <row r="62" spans="1:6" ht="12" customHeight="1">
      <c r="A62" s="6">
        <f t="shared" si="1"/>
        <v>56</v>
      </c>
      <c r="B62" s="10" t="s">
        <v>246</v>
      </c>
      <c r="C62" s="3"/>
      <c r="D62" s="17">
        <v>10</v>
      </c>
      <c r="E62" s="19" t="s">
        <v>11</v>
      </c>
      <c r="F62" s="49"/>
    </row>
    <row r="63" spans="1:6" ht="12" customHeight="1">
      <c r="A63" s="6">
        <f t="shared" si="1"/>
        <v>57</v>
      </c>
      <c r="B63" s="10" t="s">
        <v>249</v>
      </c>
      <c r="C63" s="3" t="s">
        <v>250</v>
      </c>
      <c r="D63" s="17">
        <v>12</v>
      </c>
      <c r="E63" s="11" t="s">
        <v>12</v>
      </c>
      <c r="F63" s="15" t="s">
        <v>56</v>
      </c>
    </row>
    <row r="64" spans="1:6" ht="12" customHeight="1">
      <c r="A64" s="6">
        <f t="shared" si="1"/>
        <v>58</v>
      </c>
      <c r="B64" s="10" t="s">
        <v>249</v>
      </c>
      <c r="C64" s="3" t="s">
        <v>251</v>
      </c>
      <c r="D64" s="17">
        <v>3</v>
      </c>
      <c r="E64" s="11" t="s">
        <v>12</v>
      </c>
      <c r="F64" s="15" t="s">
        <v>56</v>
      </c>
    </row>
    <row r="65" spans="1:6" ht="12.6" customHeight="1">
      <c r="A65" s="6">
        <f t="shared" si="1"/>
        <v>59</v>
      </c>
      <c r="B65" s="10" t="s">
        <v>249</v>
      </c>
      <c r="C65" s="3" t="s">
        <v>255</v>
      </c>
      <c r="D65" s="17">
        <v>2</v>
      </c>
      <c r="E65" s="11" t="s">
        <v>12</v>
      </c>
      <c r="F65" s="15" t="s">
        <v>56</v>
      </c>
    </row>
    <row r="66" spans="1:6" ht="12.6" customHeight="1">
      <c r="A66" s="6">
        <f t="shared" si="1"/>
        <v>60</v>
      </c>
      <c r="B66" s="10" t="s">
        <v>249</v>
      </c>
      <c r="C66" s="3" t="s">
        <v>339</v>
      </c>
      <c r="D66" s="17">
        <v>1</v>
      </c>
      <c r="E66" s="11" t="s">
        <v>12</v>
      </c>
      <c r="F66" s="15" t="s">
        <v>56</v>
      </c>
    </row>
    <row r="67" spans="1:6" ht="12.6" customHeight="1">
      <c r="A67" s="6">
        <f t="shared" si="1"/>
        <v>61</v>
      </c>
      <c r="B67" s="10" t="s">
        <v>249</v>
      </c>
      <c r="C67" s="22" t="s">
        <v>253</v>
      </c>
      <c r="D67" s="53">
        <v>3</v>
      </c>
      <c r="E67" s="25" t="s">
        <v>12</v>
      </c>
      <c r="F67" s="24" t="s">
        <v>56</v>
      </c>
    </row>
    <row r="68" spans="1:6" ht="12.75" customHeight="1">
      <c r="A68" s="6">
        <f t="shared" si="1"/>
        <v>62</v>
      </c>
      <c r="B68" s="10" t="s">
        <v>249</v>
      </c>
      <c r="C68" s="13" t="s">
        <v>254</v>
      </c>
      <c r="D68" s="17">
        <v>1</v>
      </c>
      <c r="E68" s="11" t="s">
        <v>12</v>
      </c>
      <c r="F68" s="15" t="s">
        <v>56</v>
      </c>
    </row>
    <row r="69" spans="1:6" ht="12.75" customHeight="1">
      <c r="A69" s="6">
        <f t="shared" si="1"/>
        <v>63</v>
      </c>
      <c r="B69" s="10" t="s">
        <v>249</v>
      </c>
      <c r="C69" s="22" t="s">
        <v>256</v>
      </c>
      <c r="D69" s="53">
        <v>2</v>
      </c>
      <c r="E69" s="25" t="s">
        <v>12</v>
      </c>
      <c r="F69" s="24" t="s">
        <v>56</v>
      </c>
    </row>
    <row r="70" spans="1:6" ht="12.75" customHeight="1">
      <c r="A70" s="6">
        <f t="shared" si="1"/>
        <v>64</v>
      </c>
      <c r="B70" s="10" t="s">
        <v>249</v>
      </c>
      <c r="C70" s="22" t="s">
        <v>257</v>
      </c>
      <c r="D70" s="53">
        <v>1</v>
      </c>
      <c r="E70" s="25" t="s">
        <v>12</v>
      </c>
      <c r="F70" s="24" t="s">
        <v>56</v>
      </c>
    </row>
    <row r="71" spans="1:6" ht="12.75" customHeight="1">
      <c r="A71" s="6">
        <f t="shared" si="1"/>
        <v>65</v>
      </c>
      <c r="B71" s="16" t="s">
        <v>258</v>
      </c>
      <c r="C71" s="3" t="s">
        <v>57</v>
      </c>
      <c r="D71" s="17">
        <v>12</v>
      </c>
      <c r="E71" s="19" t="s">
        <v>11</v>
      </c>
      <c r="F71" s="15"/>
    </row>
    <row r="72" spans="1:6" ht="12.75" customHeight="1">
      <c r="A72" s="6">
        <f t="shared" si="1"/>
        <v>66</v>
      </c>
      <c r="B72" s="16" t="s">
        <v>258</v>
      </c>
      <c r="C72" s="3" t="s">
        <v>60</v>
      </c>
      <c r="D72" s="17">
        <f>13+6</f>
        <v>19</v>
      </c>
      <c r="E72" s="19" t="s">
        <v>11</v>
      </c>
      <c r="F72" s="15"/>
    </row>
    <row r="73" spans="1:6" ht="12.75" customHeight="1">
      <c r="A73" s="6">
        <f t="shared" si="1"/>
        <v>67</v>
      </c>
      <c r="B73" s="16" t="s">
        <v>258</v>
      </c>
      <c r="C73" s="3" t="s">
        <v>58</v>
      </c>
      <c r="D73" s="17">
        <f>4+4</f>
        <v>8</v>
      </c>
      <c r="E73" s="19" t="s">
        <v>11</v>
      </c>
      <c r="F73" s="15"/>
    </row>
    <row r="74" spans="1:6" ht="12.75" customHeight="1">
      <c r="A74" s="6">
        <f t="shared" si="1"/>
        <v>68</v>
      </c>
      <c r="B74" s="16" t="s">
        <v>258</v>
      </c>
      <c r="C74" s="3" t="s">
        <v>59</v>
      </c>
      <c r="D74" s="17">
        <f>1+2+6</f>
        <v>9</v>
      </c>
      <c r="E74" s="19" t="s">
        <v>11</v>
      </c>
      <c r="F74" s="15"/>
    </row>
    <row r="75" spans="1:6" ht="12.75" customHeight="1">
      <c r="A75" s="6">
        <f t="shared" si="1"/>
        <v>69</v>
      </c>
      <c r="B75" s="16" t="s">
        <v>258</v>
      </c>
      <c r="C75" s="19" t="s">
        <v>260</v>
      </c>
      <c r="D75" s="17">
        <f>3+7+7</f>
        <v>17</v>
      </c>
      <c r="E75" s="19" t="s">
        <v>11</v>
      </c>
      <c r="F75" s="15"/>
    </row>
    <row r="76" spans="1:6" ht="12.75" customHeight="1">
      <c r="A76" s="6">
        <f t="shared" si="1"/>
        <v>70</v>
      </c>
      <c r="B76" s="16" t="s">
        <v>258</v>
      </c>
      <c r="C76" s="19" t="s">
        <v>247</v>
      </c>
      <c r="D76" s="17">
        <v>5</v>
      </c>
      <c r="E76" s="19" t="s">
        <v>11</v>
      </c>
      <c r="F76" s="15"/>
    </row>
    <row r="77" spans="1:6" ht="12.75" customHeight="1">
      <c r="A77" s="6">
        <f t="shared" si="1"/>
        <v>71</v>
      </c>
      <c r="B77" s="16" t="s">
        <v>258</v>
      </c>
      <c r="C77" s="19" t="s">
        <v>248</v>
      </c>
      <c r="D77" s="17">
        <v>5</v>
      </c>
      <c r="E77" s="19" t="s">
        <v>11</v>
      </c>
      <c r="F77" s="15"/>
    </row>
    <row r="78" spans="1:6" ht="12.75" customHeight="1">
      <c r="A78" s="6">
        <f t="shared" si="1"/>
        <v>72</v>
      </c>
      <c r="B78" s="16" t="s">
        <v>258</v>
      </c>
      <c r="C78" s="19" t="s">
        <v>261</v>
      </c>
      <c r="D78" s="17">
        <v>1</v>
      </c>
      <c r="E78" s="19" t="s">
        <v>11</v>
      </c>
      <c r="F78" s="15"/>
    </row>
    <row r="79" spans="1:6" ht="12.75" customHeight="1">
      <c r="A79" s="6">
        <f t="shared" si="1"/>
        <v>73</v>
      </c>
      <c r="B79" s="16" t="s">
        <v>258</v>
      </c>
      <c r="C79" s="19" t="s">
        <v>263</v>
      </c>
      <c r="D79" s="17">
        <v>2</v>
      </c>
      <c r="E79" s="19" t="s">
        <v>11</v>
      </c>
      <c r="F79" s="15"/>
    </row>
    <row r="80" spans="1:6" s="30" customFormat="1" ht="12.75" customHeight="1">
      <c r="A80" s="6">
        <f t="shared" si="1"/>
        <v>74</v>
      </c>
      <c r="B80" s="10" t="s">
        <v>264</v>
      </c>
      <c r="C80" s="3" t="s">
        <v>57</v>
      </c>
      <c r="D80" s="17">
        <v>24</v>
      </c>
      <c r="E80" s="19" t="s">
        <v>11</v>
      </c>
      <c r="F80" s="15"/>
    </row>
    <row r="81" spans="1:6" ht="12.75" customHeight="1">
      <c r="A81" s="6">
        <f t="shared" si="1"/>
        <v>75</v>
      </c>
      <c r="B81" s="10" t="s">
        <v>265</v>
      </c>
      <c r="C81" s="3" t="s">
        <v>60</v>
      </c>
      <c r="D81" s="17">
        <v>4</v>
      </c>
      <c r="E81" s="19" t="s">
        <v>11</v>
      </c>
      <c r="F81" s="15"/>
    </row>
    <row r="82" spans="1:6" ht="12.75" customHeight="1">
      <c r="A82" s="6">
        <f t="shared" si="1"/>
        <v>76</v>
      </c>
      <c r="B82" s="10" t="s">
        <v>265</v>
      </c>
      <c r="C82" s="3" t="s">
        <v>59</v>
      </c>
      <c r="D82" s="17">
        <v>4</v>
      </c>
      <c r="E82" s="19" t="s">
        <v>11</v>
      </c>
      <c r="F82" s="15"/>
    </row>
    <row r="83" spans="1:6" ht="12.75" customHeight="1">
      <c r="A83" s="6">
        <f t="shared" si="1"/>
        <v>77</v>
      </c>
      <c r="B83" s="10" t="s">
        <v>265</v>
      </c>
      <c r="C83" s="3" t="s">
        <v>247</v>
      </c>
      <c r="D83" s="17">
        <v>2</v>
      </c>
      <c r="E83" s="19" t="s">
        <v>11</v>
      </c>
      <c r="F83" s="15"/>
    </row>
    <row r="84" spans="1:6" ht="12.75" customHeight="1">
      <c r="A84" s="6">
        <f t="shared" si="1"/>
        <v>78</v>
      </c>
      <c r="B84" s="10" t="s">
        <v>265</v>
      </c>
      <c r="C84" s="3" t="s">
        <v>248</v>
      </c>
      <c r="D84" s="17">
        <v>2</v>
      </c>
      <c r="E84" s="19" t="s">
        <v>11</v>
      </c>
      <c r="F84" s="15"/>
    </row>
    <row r="85" spans="1:6" ht="12.75" customHeight="1">
      <c r="A85" s="6">
        <f t="shared" si="1"/>
        <v>79</v>
      </c>
      <c r="B85" s="10" t="s">
        <v>266</v>
      </c>
      <c r="C85" s="3" t="s">
        <v>60</v>
      </c>
      <c r="D85" s="17">
        <v>2</v>
      </c>
      <c r="E85" s="19" t="s">
        <v>11</v>
      </c>
      <c r="F85" s="15"/>
    </row>
    <row r="86" spans="1:6" ht="12.75" customHeight="1">
      <c r="A86" s="6">
        <f t="shared" si="1"/>
        <v>80</v>
      </c>
      <c r="B86" s="10" t="s">
        <v>266</v>
      </c>
      <c r="C86" s="3" t="s">
        <v>59</v>
      </c>
      <c r="D86" s="17">
        <v>2</v>
      </c>
      <c r="E86" s="19" t="s">
        <v>11</v>
      </c>
      <c r="F86" s="15"/>
    </row>
    <row r="87" spans="1:6" ht="12.75" customHeight="1">
      <c r="A87" s="6">
        <f t="shared" si="1"/>
        <v>81</v>
      </c>
      <c r="B87" s="10" t="s">
        <v>266</v>
      </c>
      <c r="C87" s="3" t="s">
        <v>247</v>
      </c>
      <c r="D87" s="17">
        <v>1</v>
      </c>
      <c r="E87" s="19" t="s">
        <v>11</v>
      </c>
      <c r="F87" s="15"/>
    </row>
    <row r="88" spans="1:6" ht="12.75" customHeight="1">
      <c r="A88" s="6">
        <f t="shared" si="1"/>
        <v>82</v>
      </c>
      <c r="B88" s="10" t="s">
        <v>266</v>
      </c>
      <c r="C88" s="3" t="s">
        <v>248</v>
      </c>
      <c r="D88" s="17">
        <v>1</v>
      </c>
      <c r="E88" s="19" t="s">
        <v>11</v>
      </c>
      <c r="F88" s="15"/>
    </row>
    <row r="89" spans="1:6" ht="12.75" customHeight="1">
      <c r="A89" s="6">
        <f t="shared" si="1"/>
        <v>83</v>
      </c>
      <c r="B89" s="38" t="s">
        <v>267</v>
      </c>
      <c r="C89" s="3" t="s">
        <v>57</v>
      </c>
      <c r="D89" s="33">
        <v>130</v>
      </c>
      <c r="E89" s="11" t="s">
        <v>65</v>
      </c>
      <c r="F89" s="15"/>
    </row>
    <row r="90" spans="1:6" ht="12.75" customHeight="1">
      <c r="A90" s="6">
        <f t="shared" si="1"/>
        <v>84</v>
      </c>
      <c r="B90" s="38" t="s">
        <v>267</v>
      </c>
      <c r="C90" s="3" t="s">
        <v>60</v>
      </c>
      <c r="D90" s="33">
        <v>320</v>
      </c>
      <c r="E90" s="11" t="s">
        <v>65</v>
      </c>
      <c r="F90" s="15"/>
    </row>
    <row r="91" spans="1:6" ht="12.75" customHeight="1">
      <c r="A91" s="6">
        <f t="shared" si="1"/>
        <v>85</v>
      </c>
      <c r="B91" s="38" t="s">
        <v>267</v>
      </c>
      <c r="C91" s="3" t="s">
        <v>58</v>
      </c>
      <c r="D91" s="33">
        <v>160</v>
      </c>
      <c r="E91" s="11" t="s">
        <v>65</v>
      </c>
      <c r="F91" s="15"/>
    </row>
    <row r="92" spans="1:6" ht="12.75" customHeight="1">
      <c r="A92" s="6">
        <f t="shared" si="1"/>
        <v>86</v>
      </c>
      <c r="B92" s="38" t="s">
        <v>267</v>
      </c>
      <c r="C92" s="3" t="s">
        <v>59</v>
      </c>
      <c r="D92" s="33">
        <v>190</v>
      </c>
      <c r="E92" s="11" t="s">
        <v>65</v>
      </c>
      <c r="F92" s="15"/>
    </row>
    <row r="93" spans="1:6" ht="12.75" customHeight="1">
      <c r="A93" s="6">
        <f t="shared" si="1"/>
        <v>87</v>
      </c>
      <c r="B93" s="38" t="s">
        <v>267</v>
      </c>
      <c r="C93" s="3" t="s">
        <v>259</v>
      </c>
      <c r="D93" s="33">
        <v>100</v>
      </c>
      <c r="E93" s="11" t="s">
        <v>65</v>
      </c>
      <c r="F93" s="15"/>
    </row>
    <row r="94" spans="1:6" ht="12.75" customHeight="1">
      <c r="A94" s="6">
        <f t="shared" si="1"/>
        <v>88</v>
      </c>
      <c r="B94" s="38" t="s">
        <v>267</v>
      </c>
      <c r="C94" s="3" t="s">
        <v>260</v>
      </c>
      <c r="D94" s="33">
        <v>100</v>
      </c>
      <c r="E94" s="11" t="s">
        <v>65</v>
      </c>
      <c r="F94" s="15"/>
    </row>
    <row r="95" spans="1:6" ht="12.75" customHeight="1">
      <c r="A95" s="6">
        <f t="shared" si="1"/>
        <v>89</v>
      </c>
      <c r="B95" s="38" t="s">
        <v>267</v>
      </c>
      <c r="C95" s="3" t="s">
        <v>262</v>
      </c>
      <c r="D95" s="33">
        <v>10</v>
      </c>
      <c r="E95" s="11" t="s">
        <v>65</v>
      </c>
      <c r="F95" s="15"/>
    </row>
    <row r="96" spans="1:6" ht="12.75" customHeight="1">
      <c r="A96" s="6">
        <f t="shared" si="1"/>
        <v>90</v>
      </c>
      <c r="B96" s="38" t="s">
        <v>267</v>
      </c>
      <c r="C96" s="3" t="s">
        <v>247</v>
      </c>
      <c r="D96" s="33">
        <v>40</v>
      </c>
      <c r="E96" s="11" t="s">
        <v>65</v>
      </c>
      <c r="F96" s="15"/>
    </row>
    <row r="97" spans="1:6" ht="12.75" customHeight="1">
      <c r="A97" s="6">
        <f t="shared" si="1"/>
        <v>91</v>
      </c>
      <c r="B97" s="38" t="s">
        <v>267</v>
      </c>
      <c r="C97" s="3" t="s">
        <v>248</v>
      </c>
      <c r="D97" s="33">
        <v>240</v>
      </c>
      <c r="E97" s="11" t="s">
        <v>65</v>
      </c>
      <c r="F97" s="15"/>
    </row>
    <row r="98" spans="1:6" ht="12.75" customHeight="1">
      <c r="A98" s="6">
        <f t="shared" si="1"/>
        <v>92</v>
      </c>
      <c r="B98" s="38" t="s">
        <v>267</v>
      </c>
      <c r="C98" s="3" t="s">
        <v>261</v>
      </c>
      <c r="D98" s="33">
        <v>130</v>
      </c>
      <c r="E98" s="11" t="s">
        <v>65</v>
      </c>
      <c r="F98" s="15"/>
    </row>
    <row r="99" spans="1:6" ht="12.75" customHeight="1">
      <c r="A99" s="6">
        <f t="shared" si="1"/>
        <v>93</v>
      </c>
      <c r="B99" s="38" t="s">
        <v>267</v>
      </c>
      <c r="C99" s="3" t="s">
        <v>263</v>
      </c>
      <c r="D99" s="33">
        <v>70</v>
      </c>
      <c r="E99" s="11" t="s">
        <v>65</v>
      </c>
      <c r="F99" s="15"/>
    </row>
    <row r="100" spans="1:6" ht="12.75" customHeight="1">
      <c r="A100" s="6">
        <f t="shared" si="1"/>
        <v>94</v>
      </c>
      <c r="B100" s="10" t="s">
        <v>268</v>
      </c>
      <c r="C100" s="3" t="s">
        <v>269</v>
      </c>
      <c r="D100" s="17">
        <v>12</v>
      </c>
      <c r="E100" s="19" t="s">
        <v>11</v>
      </c>
      <c r="F100" s="15"/>
    </row>
    <row r="101" spans="1:6" ht="12.75" customHeight="1">
      <c r="A101" s="6">
        <f t="shared" si="1"/>
        <v>95</v>
      </c>
      <c r="B101" s="10" t="s">
        <v>272</v>
      </c>
      <c r="C101" s="3" t="s">
        <v>270</v>
      </c>
      <c r="D101" s="17">
        <v>18</v>
      </c>
      <c r="E101" s="19" t="s">
        <v>11</v>
      </c>
      <c r="F101" s="15"/>
    </row>
    <row r="102" spans="1:6" ht="12.75" customHeight="1">
      <c r="A102" s="6">
        <f t="shared" si="1"/>
        <v>96</v>
      </c>
      <c r="B102" s="10" t="s">
        <v>273</v>
      </c>
      <c r="C102" s="3" t="s">
        <v>57</v>
      </c>
      <c r="D102" s="17">
        <v>40</v>
      </c>
      <c r="E102" s="19" t="s">
        <v>11</v>
      </c>
      <c r="F102" s="15"/>
    </row>
    <row r="103" spans="1:6" ht="12.75" customHeight="1">
      <c r="A103" s="6">
        <f t="shared" si="1"/>
        <v>97</v>
      </c>
      <c r="B103" s="10" t="s">
        <v>274</v>
      </c>
      <c r="C103" s="3" t="s">
        <v>57</v>
      </c>
      <c r="D103" s="17">
        <v>40</v>
      </c>
      <c r="E103" s="19" t="s">
        <v>11</v>
      </c>
      <c r="F103" s="15"/>
    </row>
    <row r="104" spans="1:6" ht="12.75" customHeight="1">
      <c r="A104" s="6">
        <f t="shared" si="1"/>
        <v>98</v>
      </c>
      <c r="B104" s="10" t="s">
        <v>275</v>
      </c>
      <c r="C104" s="39" t="s">
        <v>271</v>
      </c>
      <c r="D104" s="17">
        <v>6</v>
      </c>
      <c r="E104" s="11" t="s">
        <v>65</v>
      </c>
      <c r="F104" s="15"/>
    </row>
    <row r="105" spans="1:6" ht="12.75" customHeight="1">
      <c r="A105" s="6">
        <f t="shared" si="1"/>
        <v>99</v>
      </c>
      <c r="B105" s="10" t="s">
        <v>276</v>
      </c>
      <c r="C105" s="3" t="s">
        <v>277</v>
      </c>
      <c r="D105" s="3">
        <v>160</v>
      </c>
      <c r="E105" s="11" t="s">
        <v>65</v>
      </c>
      <c r="F105" s="15"/>
    </row>
    <row r="106" spans="1:6" ht="12.75" customHeight="1">
      <c r="A106" s="6">
        <f t="shared" si="1"/>
        <v>100</v>
      </c>
      <c r="B106" s="10" t="s">
        <v>276</v>
      </c>
      <c r="C106" s="3" t="s">
        <v>278</v>
      </c>
      <c r="D106" s="3">
        <v>380</v>
      </c>
      <c r="E106" s="11" t="s">
        <v>65</v>
      </c>
      <c r="F106" s="15"/>
    </row>
    <row r="107" spans="1:6" ht="12.75" customHeight="1">
      <c r="A107" s="6">
        <f t="shared" si="1"/>
        <v>101</v>
      </c>
      <c r="B107" s="10" t="s">
        <v>276</v>
      </c>
      <c r="C107" s="3" t="s">
        <v>287</v>
      </c>
      <c r="D107" s="3">
        <v>190</v>
      </c>
      <c r="E107" s="11" t="s">
        <v>65</v>
      </c>
      <c r="F107" s="15"/>
    </row>
    <row r="108" spans="1:6" ht="12.75" customHeight="1">
      <c r="A108" s="6">
        <f t="shared" si="1"/>
        <v>102</v>
      </c>
      <c r="B108" s="10" t="s">
        <v>276</v>
      </c>
      <c r="C108" s="3" t="s">
        <v>280</v>
      </c>
      <c r="D108" s="3">
        <v>230</v>
      </c>
      <c r="E108" s="11" t="s">
        <v>65</v>
      </c>
      <c r="F108" s="15"/>
    </row>
    <row r="109" spans="1:6" ht="12.75" customHeight="1">
      <c r="A109" s="6">
        <f t="shared" ref="A109:A123" si="2">A108+1</f>
        <v>103</v>
      </c>
      <c r="B109" s="10" t="s">
        <v>276</v>
      </c>
      <c r="C109" s="3" t="s">
        <v>281</v>
      </c>
      <c r="D109" s="3">
        <v>120</v>
      </c>
      <c r="E109" s="11" t="s">
        <v>65</v>
      </c>
      <c r="F109" s="15"/>
    </row>
    <row r="110" spans="1:6" ht="12.75" customHeight="1">
      <c r="A110" s="6">
        <f t="shared" si="2"/>
        <v>104</v>
      </c>
      <c r="B110" s="10" t="s">
        <v>276</v>
      </c>
      <c r="C110" s="3" t="s">
        <v>279</v>
      </c>
      <c r="D110" s="3">
        <v>120</v>
      </c>
      <c r="E110" s="11" t="s">
        <v>65</v>
      </c>
      <c r="F110" s="15"/>
    </row>
    <row r="111" spans="1:6" ht="12.75" customHeight="1">
      <c r="A111" s="6">
        <f t="shared" si="2"/>
        <v>105</v>
      </c>
      <c r="B111" s="10" t="s">
        <v>276</v>
      </c>
      <c r="C111" s="3" t="s">
        <v>282</v>
      </c>
      <c r="D111" s="3">
        <v>10</v>
      </c>
      <c r="E111" s="11" t="s">
        <v>65</v>
      </c>
      <c r="F111" s="15"/>
    </row>
    <row r="112" spans="1:6" ht="12.75" customHeight="1">
      <c r="A112" s="6">
        <f t="shared" si="2"/>
        <v>106</v>
      </c>
      <c r="B112" s="10" t="s">
        <v>276</v>
      </c>
      <c r="C112" s="3" t="s">
        <v>283</v>
      </c>
      <c r="D112" s="3">
        <v>50</v>
      </c>
      <c r="E112" s="11" t="s">
        <v>65</v>
      </c>
      <c r="F112" s="15"/>
    </row>
    <row r="113" spans="1:6" ht="12.75" customHeight="1">
      <c r="A113" s="6">
        <f t="shared" si="2"/>
        <v>107</v>
      </c>
      <c r="B113" s="10" t="s">
        <v>276</v>
      </c>
      <c r="C113" s="3" t="s">
        <v>284</v>
      </c>
      <c r="D113" s="3">
        <v>290</v>
      </c>
      <c r="E113" s="11" t="s">
        <v>65</v>
      </c>
      <c r="F113" s="15"/>
    </row>
    <row r="114" spans="1:6" ht="12.75" customHeight="1">
      <c r="A114" s="6">
        <f t="shared" si="2"/>
        <v>108</v>
      </c>
      <c r="B114" s="10" t="s">
        <v>276</v>
      </c>
      <c r="C114" s="3" t="s">
        <v>286</v>
      </c>
      <c r="D114" s="3">
        <v>160</v>
      </c>
      <c r="E114" s="11" t="s">
        <v>65</v>
      </c>
      <c r="F114" s="15"/>
    </row>
    <row r="115" spans="1:6" ht="12.75" customHeight="1">
      <c r="A115" s="6">
        <f t="shared" si="2"/>
        <v>109</v>
      </c>
      <c r="B115" s="10" t="s">
        <v>276</v>
      </c>
      <c r="C115" s="3" t="s">
        <v>285</v>
      </c>
      <c r="D115" s="3">
        <v>85</v>
      </c>
      <c r="E115" s="11" t="s">
        <v>65</v>
      </c>
      <c r="F115" s="15"/>
    </row>
    <row r="116" spans="1:6" ht="12.75" customHeight="1">
      <c r="A116" s="6">
        <f t="shared" si="2"/>
        <v>110</v>
      </c>
      <c r="B116" s="10" t="s">
        <v>295</v>
      </c>
      <c r="C116" s="42">
        <v>0.35</v>
      </c>
      <c r="D116" s="3">
        <v>5000</v>
      </c>
      <c r="E116" s="11" t="s">
        <v>296</v>
      </c>
      <c r="F116" s="15"/>
    </row>
    <row r="117" spans="1:6" ht="12.75" customHeight="1">
      <c r="A117" s="6">
        <f t="shared" si="2"/>
        <v>111</v>
      </c>
      <c r="B117" s="10" t="s">
        <v>288</v>
      </c>
      <c r="C117" s="3"/>
      <c r="D117" s="39">
        <v>1</v>
      </c>
      <c r="E117" s="15" t="s">
        <v>12</v>
      </c>
      <c r="F117" s="15"/>
    </row>
    <row r="118" spans="1:6" ht="12.75" customHeight="1">
      <c r="A118" s="6">
        <f t="shared" si="2"/>
        <v>112</v>
      </c>
      <c r="B118" s="10" t="s">
        <v>289</v>
      </c>
      <c r="C118" s="3"/>
      <c r="D118" s="39">
        <v>1</v>
      </c>
      <c r="E118" s="15" t="s">
        <v>12</v>
      </c>
      <c r="F118" s="15"/>
    </row>
    <row r="119" spans="1:6" ht="12.75" customHeight="1">
      <c r="A119" s="6">
        <f t="shared" si="2"/>
        <v>113</v>
      </c>
      <c r="B119" s="38" t="s">
        <v>290</v>
      </c>
      <c r="C119" s="40"/>
      <c r="D119" s="39">
        <v>1</v>
      </c>
      <c r="E119" s="41" t="s">
        <v>12</v>
      </c>
      <c r="F119" s="15"/>
    </row>
    <row r="120" spans="1:6" ht="12.75" customHeight="1">
      <c r="A120" s="6">
        <f t="shared" si="2"/>
        <v>114</v>
      </c>
      <c r="B120" s="10" t="s">
        <v>62</v>
      </c>
      <c r="C120" s="3"/>
      <c r="D120" s="39">
        <v>1</v>
      </c>
      <c r="E120" s="15" t="s">
        <v>12</v>
      </c>
      <c r="F120" s="15"/>
    </row>
    <row r="121" spans="1:6" ht="12.75" customHeight="1">
      <c r="A121" s="6">
        <f t="shared" si="2"/>
        <v>115</v>
      </c>
      <c r="B121" s="38" t="s">
        <v>291</v>
      </c>
      <c r="C121" s="40"/>
      <c r="D121" s="39">
        <v>1</v>
      </c>
      <c r="E121" s="15" t="s">
        <v>12</v>
      </c>
      <c r="F121" s="15"/>
    </row>
    <row r="122" spans="1:6" ht="12.75" customHeight="1">
      <c r="A122" s="6">
        <f t="shared" si="2"/>
        <v>116</v>
      </c>
      <c r="B122" s="16" t="s">
        <v>292</v>
      </c>
      <c r="C122" s="3" t="s">
        <v>293</v>
      </c>
      <c r="D122" s="17">
        <v>1</v>
      </c>
      <c r="E122" s="15" t="s">
        <v>12</v>
      </c>
      <c r="F122" s="15"/>
    </row>
    <row r="123" spans="1:6" ht="12.75" customHeight="1">
      <c r="A123" s="6">
        <f t="shared" si="2"/>
        <v>117</v>
      </c>
      <c r="B123" s="10" t="s">
        <v>294</v>
      </c>
      <c r="C123" s="11"/>
      <c r="D123" s="7">
        <v>1</v>
      </c>
      <c r="E123" s="15" t="s">
        <v>12</v>
      </c>
      <c r="F123" s="15"/>
    </row>
    <row r="124" spans="1:6" ht="12.75" customHeight="1">
      <c r="A124" s="65" t="s">
        <v>328</v>
      </c>
      <c r="B124" s="65"/>
      <c r="C124" s="65"/>
      <c r="D124" s="65"/>
      <c r="E124" s="65"/>
      <c r="F124" s="65"/>
    </row>
    <row r="125" spans="1:6" ht="12.75" customHeight="1">
      <c r="A125" s="6">
        <f>A123+1</f>
        <v>118</v>
      </c>
      <c r="B125" s="47" t="s">
        <v>327</v>
      </c>
      <c r="C125" s="37" t="s">
        <v>343</v>
      </c>
      <c r="D125" s="7">
        <v>1</v>
      </c>
      <c r="E125" s="11" t="s">
        <v>12</v>
      </c>
      <c r="F125" s="15" t="s">
        <v>22</v>
      </c>
    </row>
    <row r="126" spans="1:6" ht="24">
      <c r="A126" s="18">
        <f t="shared" ref="A126:A174" si="3">A125+1</f>
        <v>119</v>
      </c>
      <c r="B126" s="47" t="s">
        <v>300</v>
      </c>
      <c r="C126" s="37" t="s">
        <v>301</v>
      </c>
      <c r="D126" s="14">
        <v>1</v>
      </c>
      <c r="E126" s="11" t="s">
        <v>12</v>
      </c>
      <c r="F126" s="8" t="s">
        <v>302</v>
      </c>
    </row>
    <row r="127" spans="1:6" ht="12.75" customHeight="1">
      <c r="A127" s="18">
        <f t="shared" si="3"/>
        <v>120</v>
      </c>
      <c r="B127" s="47" t="s">
        <v>303</v>
      </c>
      <c r="C127" s="37" t="s">
        <v>304</v>
      </c>
      <c r="D127" s="14">
        <v>1</v>
      </c>
      <c r="E127" s="11" t="s">
        <v>12</v>
      </c>
      <c r="F127" s="8" t="s">
        <v>302</v>
      </c>
    </row>
    <row r="128" spans="1:6" s="28" customFormat="1" ht="12.75" customHeight="1">
      <c r="A128" s="18">
        <f t="shared" si="3"/>
        <v>121</v>
      </c>
      <c r="B128" s="47" t="s">
        <v>305</v>
      </c>
      <c r="C128" s="37"/>
      <c r="D128" s="14">
        <v>1</v>
      </c>
      <c r="E128" s="37" t="s">
        <v>12</v>
      </c>
      <c r="F128" s="8"/>
    </row>
    <row r="129" spans="1:6" ht="12" customHeight="1">
      <c r="A129" s="18">
        <f t="shared" si="3"/>
        <v>122</v>
      </c>
      <c r="B129" s="10" t="s">
        <v>246</v>
      </c>
      <c r="C129" s="3"/>
      <c r="D129" s="17">
        <v>18</v>
      </c>
      <c r="E129" s="19" t="s">
        <v>11</v>
      </c>
      <c r="F129" s="49"/>
    </row>
    <row r="130" spans="1:6" ht="12" customHeight="1">
      <c r="A130" s="18">
        <f t="shared" si="3"/>
        <v>123</v>
      </c>
      <c r="B130" s="10" t="s">
        <v>237</v>
      </c>
      <c r="C130" s="12" t="s">
        <v>344</v>
      </c>
      <c r="D130" s="18">
        <v>7</v>
      </c>
      <c r="E130" s="8" t="s">
        <v>12</v>
      </c>
      <c r="F130" s="49"/>
    </row>
    <row r="131" spans="1:6" ht="12" customHeight="1">
      <c r="A131" s="18">
        <f t="shared" si="3"/>
        <v>124</v>
      </c>
      <c r="B131" s="10" t="s">
        <v>237</v>
      </c>
      <c r="C131" s="12" t="s">
        <v>238</v>
      </c>
      <c r="D131" s="17">
        <v>11</v>
      </c>
      <c r="E131" s="8" t="s">
        <v>12</v>
      </c>
      <c r="F131" s="49"/>
    </row>
    <row r="132" spans="1:6" s="30" customFormat="1" ht="12.75" customHeight="1">
      <c r="A132" s="18">
        <f t="shared" si="3"/>
        <v>125</v>
      </c>
      <c r="B132" s="21" t="s">
        <v>306</v>
      </c>
      <c r="C132" s="43" t="s">
        <v>59</v>
      </c>
      <c r="D132" s="44">
        <v>1</v>
      </c>
      <c r="E132" s="25" t="s">
        <v>12</v>
      </c>
      <c r="F132" s="45"/>
    </row>
    <row r="133" spans="1:6" s="30" customFormat="1" ht="12.75" customHeight="1">
      <c r="A133" s="18">
        <f t="shared" si="3"/>
        <v>126</v>
      </c>
      <c r="B133" s="21" t="s">
        <v>306</v>
      </c>
      <c r="C133" s="43" t="s">
        <v>307</v>
      </c>
      <c r="D133" s="44">
        <v>1</v>
      </c>
      <c r="E133" s="25" t="s">
        <v>12</v>
      </c>
      <c r="F133" s="45"/>
    </row>
    <row r="134" spans="1:6" s="30" customFormat="1" ht="12.75" customHeight="1">
      <c r="A134" s="18">
        <f t="shared" si="3"/>
        <v>127</v>
      </c>
      <c r="B134" s="21" t="s">
        <v>306</v>
      </c>
      <c r="C134" s="43" t="s">
        <v>308</v>
      </c>
      <c r="D134" s="44">
        <v>2</v>
      </c>
      <c r="E134" s="25" t="s">
        <v>12</v>
      </c>
      <c r="F134" s="45"/>
    </row>
    <row r="135" spans="1:6" s="30" customFormat="1" ht="12.75" customHeight="1">
      <c r="A135" s="18">
        <f t="shared" si="3"/>
        <v>128</v>
      </c>
      <c r="B135" s="21" t="s">
        <v>249</v>
      </c>
      <c r="C135" s="22" t="s">
        <v>251</v>
      </c>
      <c r="D135" s="44">
        <v>1</v>
      </c>
      <c r="E135" s="43" t="s">
        <v>12</v>
      </c>
      <c r="F135" s="45" t="s">
        <v>56</v>
      </c>
    </row>
    <row r="136" spans="1:6" s="30" customFormat="1" ht="12.75" customHeight="1">
      <c r="A136" s="18">
        <f t="shared" si="3"/>
        <v>129</v>
      </c>
      <c r="B136" s="21" t="s">
        <v>249</v>
      </c>
      <c r="C136" s="22" t="s">
        <v>255</v>
      </c>
      <c r="D136" s="44">
        <v>2</v>
      </c>
      <c r="E136" s="43" t="s">
        <v>12</v>
      </c>
      <c r="F136" s="45" t="s">
        <v>56</v>
      </c>
    </row>
    <row r="137" spans="1:6" s="30" customFormat="1" ht="12.75" customHeight="1">
      <c r="A137" s="18">
        <f t="shared" si="3"/>
        <v>130</v>
      </c>
      <c r="B137" s="21" t="s">
        <v>249</v>
      </c>
      <c r="C137" s="22" t="s">
        <v>252</v>
      </c>
      <c r="D137" s="26">
        <v>2</v>
      </c>
      <c r="E137" s="43" t="s">
        <v>12</v>
      </c>
      <c r="F137" s="45" t="s">
        <v>56</v>
      </c>
    </row>
    <row r="138" spans="1:6" s="30" customFormat="1" ht="12.75" customHeight="1">
      <c r="A138" s="18">
        <f t="shared" si="3"/>
        <v>131</v>
      </c>
      <c r="B138" s="21" t="s">
        <v>249</v>
      </c>
      <c r="C138" s="22" t="s">
        <v>310</v>
      </c>
      <c r="D138" s="26">
        <v>1</v>
      </c>
      <c r="E138" s="43" t="s">
        <v>12</v>
      </c>
      <c r="F138" s="45" t="s">
        <v>56</v>
      </c>
    </row>
    <row r="139" spans="1:6" s="30" customFormat="1" ht="12.75" customHeight="1">
      <c r="A139" s="18">
        <f t="shared" si="3"/>
        <v>132</v>
      </c>
      <c r="B139" s="21" t="s">
        <v>249</v>
      </c>
      <c r="C139" s="22" t="s">
        <v>309</v>
      </c>
      <c r="D139" s="26">
        <v>2</v>
      </c>
      <c r="E139" s="43" t="s">
        <v>12</v>
      </c>
      <c r="F139" s="45" t="s">
        <v>56</v>
      </c>
    </row>
    <row r="140" spans="1:6" s="30" customFormat="1" ht="12.75" customHeight="1">
      <c r="A140" s="18">
        <f t="shared" si="3"/>
        <v>133</v>
      </c>
      <c r="B140" s="21" t="s">
        <v>249</v>
      </c>
      <c r="C140" s="22" t="s">
        <v>253</v>
      </c>
      <c r="D140" s="26">
        <v>7</v>
      </c>
      <c r="E140" s="43" t="s">
        <v>12</v>
      </c>
      <c r="F140" s="45" t="s">
        <v>56</v>
      </c>
    </row>
    <row r="141" spans="1:6" s="30" customFormat="1" ht="12.75" customHeight="1">
      <c r="A141" s="18">
        <f t="shared" si="3"/>
        <v>134</v>
      </c>
      <c r="B141" s="16" t="s">
        <v>258</v>
      </c>
      <c r="C141" s="19" t="s">
        <v>58</v>
      </c>
      <c r="D141" s="17">
        <v>14</v>
      </c>
      <c r="E141" s="19" t="s">
        <v>11</v>
      </c>
      <c r="F141" s="24"/>
    </row>
    <row r="142" spans="1:6" s="30" customFormat="1" ht="12.75" customHeight="1">
      <c r="A142" s="18">
        <f t="shared" si="3"/>
        <v>135</v>
      </c>
      <c r="B142" s="16" t="s">
        <v>258</v>
      </c>
      <c r="C142" s="19" t="s">
        <v>59</v>
      </c>
      <c r="D142" s="17">
        <v>3</v>
      </c>
      <c r="E142" s="19" t="s">
        <v>11</v>
      </c>
      <c r="F142" s="24"/>
    </row>
    <row r="143" spans="1:6" s="30" customFormat="1" ht="12.75" customHeight="1">
      <c r="A143" s="18">
        <f t="shared" si="3"/>
        <v>136</v>
      </c>
      <c r="B143" s="16" t="s">
        <v>258</v>
      </c>
      <c r="C143" s="19" t="s">
        <v>259</v>
      </c>
      <c r="D143" s="17">
        <v>4</v>
      </c>
      <c r="E143" s="19" t="s">
        <v>11</v>
      </c>
      <c r="F143" s="24"/>
    </row>
    <row r="144" spans="1:6" s="30" customFormat="1" ht="12.75" customHeight="1">
      <c r="A144" s="18">
        <f t="shared" si="3"/>
        <v>137</v>
      </c>
      <c r="B144" s="16" t="s">
        <v>258</v>
      </c>
      <c r="C144" s="19" t="s">
        <v>260</v>
      </c>
      <c r="D144" s="17">
        <v>23</v>
      </c>
      <c r="E144" s="19" t="s">
        <v>11</v>
      </c>
      <c r="F144" s="24"/>
    </row>
    <row r="145" spans="1:6" s="30" customFormat="1" ht="12.75" customHeight="1">
      <c r="A145" s="18">
        <f t="shared" si="3"/>
        <v>138</v>
      </c>
      <c r="B145" s="16" t="s">
        <v>258</v>
      </c>
      <c r="C145" s="19" t="s">
        <v>262</v>
      </c>
      <c r="D145" s="17">
        <v>8</v>
      </c>
      <c r="E145" s="19" t="s">
        <v>11</v>
      </c>
      <c r="F145" s="24"/>
    </row>
    <row r="146" spans="1:6" s="30" customFormat="1" ht="12.75" customHeight="1">
      <c r="A146" s="18">
        <f t="shared" si="3"/>
        <v>139</v>
      </c>
      <c r="B146" s="16" t="s">
        <v>258</v>
      </c>
      <c r="C146" s="19" t="s">
        <v>247</v>
      </c>
      <c r="D146" s="17">
        <v>2</v>
      </c>
      <c r="E146" s="19" t="s">
        <v>11</v>
      </c>
      <c r="F146" s="24"/>
    </row>
    <row r="147" spans="1:6" s="30" customFormat="1" ht="12.75" customHeight="1">
      <c r="A147" s="18">
        <f t="shared" si="3"/>
        <v>140</v>
      </c>
      <c r="B147" s="16" t="s">
        <v>258</v>
      </c>
      <c r="C147" s="3" t="s">
        <v>312</v>
      </c>
      <c r="D147" s="17">
        <v>3</v>
      </c>
      <c r="E147" s="19" t="s">
        <v>11</v>
      </c>
      <c r="F147" s="24"/>
    </row>
    <row r="148" spans="1:6" s="30" customFormat="1" ht="12.75" customHeight="1">
      <c r="A148" s="18">
        <f t="shared" si="3"/>
        <v>141</v>
      </c>
      <c r="B148" s="16" t="s">
        <v>258</v>
      </c>
      <c r="C148" s="3" t="s">
        <v>313</v>
      </c>
      <c r="D148" s="17">
        <v>2</v>
      </c>
      <c r="E148" s="19" t="s">
        <v>11</v>
      </c>
      <c r="F148" s="24"/>
    </row>
    <row r="149" spans="1:6" s="30" customFormat="1" ht="12.75" customHeight="1">
      <c r="A149" s="18">
        <f t="shared" si="3"/>
        <v>142</v>
      </c>
      <c r="B149" s="16" t="s">
        <v>258</v>
      </c>
      <c r="C149" s="3" t="s">
        <v>311</v>
      </c>
      <c r="D149" s="17">
        <v>2</v>
      </c>
      <c r="E149" s="19" t="s">
        <v>11</v>
      </c>
      <c r="F149" s="24"/>
    </row>
    <row r="150" spans="1:6" s="30" customFormat="1" ht="12.75" customHeight="1">
      <c r="A150" s="18">
        <f t="shared" si="3"/>
        <v>143</v>
      </c>
      <c r="B150" s="38" t="s">
        <v>267</v>
      </c>
      <c r="C150" s="3" t="s">
        <v>58</v>
      </c>
      <c r="D150" s="17">
        <v>20</v>
      </c>
      <c r="E150" s="19" t="s">
        <v>165</v>
      </c>
      <c r="F150" s="15"/>
    </row>
    <row r="151" spans="1:6" s="30" customFormat="1" ht="12.75" customHeight="1">
      <c r="A151" s="18">
        <f t="shared" si="3"/>
        <v>144</v>
      </c>
      <c r="B151" s="38" t="s">
        <v>267</v>
      </c>
      <c r="C151" s="3" t="s">
        <v>59</v>
      </c>
      <c r="D151" s="17">
        <v>25</v>
      </c>
      <c r="E151" s="19" t="s">
        <v>165</v>
      </c>
      <c r="F151" s="15"/>
    </row>
    <row r="152" spans="1:6" s="30" customFormat="1" ht="12.75" customHeight="1">
      <c r="A152" s="18">
        <f t="shared" si="3"/>
        <v>145</v>
      </c>
      <c r="B152" s="38" t="s">
        <v>267</v>
      </c>
      <c r="C152" s="3" t="s">
        <v>259</v>
      </c>
      <c r="D152" s="17">
        <v>35</v>
      </c>
      <c r="E152" s="19" t="s">
        <v>165</v>
      </c>
      <c r="F152" s="15"/>
    </row>
    <row r="153" spans="1:6" s="30" customFormat="1" ht="12.75" customHeight="1">
      <c r="A153" s="18">
        <f t="shared" si="3"/>
        <v>146</v>
      </c>
      <c r="B153" s="38" t="s">
        <v>267</v>
      </c>
      <c r="C153" s="3" t="s">
        <v>260</v>
      </c>
      <c r="D153" s="17">
        <v>215</v>
      </c>
      <c r="E153" s="19" t="s">
        <v>165</v>
      </c>
      <c r="F153" s="15"/>
    </row>
    <row r="154" spans="1:6" s="30" customFormat="1" ht="12.75" customHeight="1">
      <c r="A154" s="18">
        <f t="shared" si="3"/>
        <v>147</v>
      </c>
      <c r="B154" s="38" t="s">
        <v>267</v>
      </c>
      <c r="C154" s="3" t="s">
        <v>262</v>
      </c>
      <c r="D154" s="17">
        <v>300</v>
      </c>
      <c r="E154" s="19" t="s">
        <v>165</v>
      </c>
      <c r="F154" s="15"/>
    </row>
    <row r="155" spans="1:6" s="30" customFormat="1" ht="12.75" customHeight="1">
      <c r="A155" s="18">
        <f t="shared" si="3"/>
        <v>148</v>
      </c>
      <c r="B155" s="38" t="s">
        <v>267</v>
      </c>
      <c r="C155" s="3" t="s">
        <v>247</v>
      </c>
      <c r="D155" s="17">
        <v>165</v>
      </c>
      <c r="E155" s="19" t="s">
        <v>165</v>
      </c>
      <c r="F155" s="15"/>
    </row>
    <row r="156" spans="1:6" s="30" customFormat="1" ht="12.75" customHeight="1">
      <c r="A156" s="18">
        <f t="shared" si="3"/>
        <v>149</v>
      </c>
      <c r="B156" s="38" t="s">
        <v>267</v>
      </c>
      <c r="C156" s="3" t="s">
        <v>248</v>
      </c>
      <c r="D156" s="17">
        <v>130</v>
      </c>
      <c r="E156" s="19" t="s">
        <v>165</v>
      </c>
      <c r="F156" s="15"/>
    </row>
    <row r="157" spans="1:6" s="30" customFormat="1" ht="12.75" customHeight="1">
      <c r="A157" s="18">
        <f t="shared" si="3"/>
        <v>150</v>
      </c>
      <c r="B157" s="38" t="s">
        <v>267</v>
      </c>
      <c r="C157" s="3" t="s">
        <v>261</v>
      </c>
      <c r="D157" s="17">
        <v>65</v>
      </c>
      <c r="E157" s="19" t="s">
        <v>165</v>
      </c>
      <c r="F157" s="15"/>
    </row>
    <row r="158" spans="1:6" s="30" customFormat="1" ht="12.75" customHeight="1">
      <c r="A158" s="18">
        <f t="shared" si="3"/>
        <v>151</v>
      </c>
      <c r="B158" s="38" t="s">
        <v>267</v>
      </c>
      <c r="C158" s="3" t="s">
        <v>263</v>
      </c>
      <c r="D158" s="17">
        <v>50</v>
      </c>
      <c r="E158" s="19" t="s">
        <v>165</v>
      </c>
      <c r="F158" s="15"/>
    </row>
    <row r="159" spans="1:6" s="30" customFormat="1" ht="12.75" customHeight="1">
      <c r="A159" s="18">
        <f t="shared" si="3"/>
        <v>152</v>
      </c>
      <c r="B159" s="47" t="s">
        <v>314</v>
      </c>
      <c r="C159" s="37" t="s">
        <v>315</v>
      </c>
      <c r="D159" s="14">
        <v>8</v>
      </c>
      <c r="E159" s="19" t="s">
        <v>165</v>
      </c>
      <c r="F159" s="15"/>
    </row>
    <row r="160" spans="1:6" s="30" customFormat="1" ht="12.75" customHeight="1">
      <c r="A160" s="18">
        <f t="shared" si="3"/>
        <v>153</v>
      </c>
      <c r="B160" s="47" t="s">
        <v>314</v>
      </c>
      <c r="C160" s="37" t="s">
        <v>316</v>
      </c>
      <c r="D160" s="14">
        <v>8</v>
      </c>
      <c r="E160" s="19" t="s">
        <v>165</v>
      </c>
      <c r="F160" s="15"/>
    </row>
    <row r="161" spans="1:6" s="30" customFormat="1" ht="12.75" customHeight="1">
      <c r="A161" s="18">
        <f t="shared" si="3"/>
        <v>154</v>
      </c>
      <c r="B161" s="47" t="s">
        <v>317</v>
      </c>
      <c r="C161" s="37" t="s">
        <v>318</v>
      </c>
      <c r="D161" s="14">
        <v>3</v>
      </c>
      <c r="E161" s="8" t="s">
        <v>319</v>
      </c>
      <c r="F161" s="15"/>
    </row>
    <row r="162" spans="1:6" s="30" customFormat="1" ht="12.75" customHeight="1">
      <c r="A162" s="18">
        <f t="shared" si="3"/>
        <v>155</v>
      </c>
      <c r="B162" s="10" t="s">
        <v>268</v>
      </c>
      <c r="C162" s="3" t="s">
        <v>269</v>
      </c>
      <c r="D162" s="39">
        <v>8</v>
      </c>
      <c r="E162" s="3" t="s">
        <v>11</v>
      </c>
      <c r="F162" s="15"/>
    </row>
    <row r="163" spans="1:6" s="30" customFormat="1" ht="12.75" customHeight="1">
      <c r="A163" s="18">
        <f t="shared" si="3"/>
        <v>156</v>
      </c>
      <c r="B163" s="10" t="s">
        <v>272</v>
      </c>
      <c r="C163" s="3" t="s">
        <v>270</v>
      </c>
      <c r="D163" s="39">
        <v>12</v>
      </c>
      <c r="E163" s="3" t="s">
        <v>11</v>
      </c>
      <c r="F163" s="15"/>
    </row>
    <row r="164" spans="1:6" s="30" customFormat="1" ht="12.75" customHeight="1">
      <c r="A164" s="18">
        <f t="shared" si="3"/>
        <v>157</v>
      </c>
      <c r="B164" s="10" t="s">
        <v>273</v>
      </c>
      <c r="C164" s="3" t="s">
        <v>57</v>
      </c>
      <c r="D164" s="39">
        <v>30</v>
      </c>
      <c r="E164" s="3" t="s">
        <v>11</v>
      </c>
      <c r="F164" s="15"/>
    </row>
    <row r="165" spans="1:6" s="30" customFormat="1" ht="12.75" customHeight="1">
      <c r="A165" s="18">
        <f t="shared" si="3"/>
        <v>158</v>
      </c>
      <c r="B165" s="10" t="s">
        <v>274</v>
      </c>
      <c r="C165" s="3" t="s">
        <v>57</v>
      </c>
      <c r="D165" s="39">
        <v>30</v>
      </c>
      <c r="E165" s="3" t="s">
        <v>11</v>
      </c>
      <c r="F165" s="15"/>
    </row>
    <row r="166" spans="1:6" s="30" customFormat="1" ht="12.75" customHeight="1">
      <c r="A166" s="18">
        <f t="shared" si="3"/>
        <v>159</v>
      </c>
      <c r="B166" s="10" t="s">
        <v>325</v>
      </c>
      <c r="C166" s="48">
        <v>0.3</v>
      </c>
      <c r="D166" s="31">
        <v>6500</v>
      </c>
      <c r="E166" s="32" t="s">
        <v>296</v>
      </c>
      <c r="F166" s="15"/>
    </row>
    <row r="167" spans="1:6" s="30" customFormat="1" ht="12.75" customHeight="1">
      <c r="A167" s="18">
        <f t="shared" si="3"/>
        <v>160</v>
      </c>
      <c r="B167" s="16" t="s">
        <v>320</v>
      </c>
      <c r="C167" s="19" t="s">
        <v>321</v>
      </c>
      <c r="D167" s="17">
        <v>500</v>
      </c>
      <c r="E167" s="15" t="s">
        <v>36</v>
      </c>
      <c r="F167" s="15"/>
    </row>
    <row r="168" spans="1:6" s="30" customFormat="1" ht="12.75" customHeight="1">
      <c r="A168" s="18">
        <f t="shared" si="3"/>
        <v>161</v>
      </c>
      <c r="B168" s="10" t="s">
        <v>322</v>
      </c>
      <c r="C168" s="39" t="s">
        <v>323</v>
      </c>
      <c r="D168" s="39">
        <v>25</v>
      </c>
      <c r="E168" s="46" t="s">
        <v>324</v>
      </c>
      <c r="F168" s="15"/>
    </row>
    <row r="169" spans="1:6" s="30" customFormat="1" ht="12.75" customHeight="1">
      <c r="A169" s="18">
        <f t="shared" si="3"/>
        <v>162</v>
      </c>
      <c r="B169" s="10" t="s">
        <v>326</v>
      </c>
      <c r="C169" s="3"/>
      <c r="D169" s="39">
        <v>1</v>
      </c>
      <c r="E169" s="15" t="s">
        <v>12</v>
      </c>
      <c r="F169" s="15"/>
    </row>
    <row r="170" spans="1:6" s="30" customFormat="1" ht="12.75" customHeight="1">
      <c r="A170" s="18">
        <f t="shared" si="3"/>
        <v>163</v>
      </c>
      <c r="B170" s="38" t="s">
        <v>290</v>
      </c>
      <c r="C170" s="40"/>
      <c r="D170" s="39">
        <v>1</v>
      </c>
      <c r="E170" s="41" t="s">
        <v>12</v>
      </c>
      <c r="F170" s="15"/>
    </row>
    <row r="171" spans="1:6" s="30" customFormat="1" ht="12.75" customHeight="1">
      <c r="A171" s="18">
        <f t="shared" si="3"/>
        <v>164</v>
      </c>
      <c r="B171" s="10" t="s">
        <v>62</v>
      </c>
      <c r="C171" s="3"/>
      <c r="D171" s="39">
        <v>1</v>
      </c>
      <c r="E171" s="15" t="s">
        <v>12</v>
      </c>
      <c r="F171" s="15"/>
    </row>
    <row r="172" spans="1:6" s="30" customFormat="1" ht="12.75" customHeight="1">
      <c r="A172" s="18">
        <f t="shared" si="3"/>
        <v>165</v>
      </c>
      <c r="B172" s="38" t="s">
        <v>291</v>
      </c>
      <c r="C172" s="40"/>
      <c r="D172" s="39">
        <v>1</v>
      </c>
      <c r="E172" s="15" t="s">
        <v>12</v>
      </c>
      <c r="F172" s="15"/>
    </row>
    <row r="173" spans="1:6" s="30" customFormat="1" ht="12.75" customHeight="1">
      <c r="A173" s="18">
        <f t="shared" si="3"/>
        <v>166</v>
      </c>
      <c r="B173" s="16" t="s">
        <v>292</v>
      </c>
      <c r="C173" s="3" t="s">
        <v>293</v>
      </c>
      <c r="D173" s="17">
        <v>1</v>
      </c>
      <c r="E173" s="15" t="s">
        <v>12</v>
      </c>
      <c r="F173" s="15"/>
    </row>
    <row r="174" spans="1:6" s="30" customFormat="1" ht="12.75" customHeight="1">
      <c r="A174" s="18">
        <f t="shared" si="3"/>
        <v>167</v>
      </c>
      <c r="B174" s="10" t="s">
        <v>294</v>
      </c>
      <c r="C174" s="11"/>
      <c r="D174" s="7">
        <v>1</v>
      </c>
      <c r="E174" s="15" t="s">
        <v>12</v>
      </c>
      <c r="F174" s="15"/>
    </row>
    <row r="175" spans="1:6" ht="12.75" customHeight="1">
      <c r="A175" s="56" t="s">
        <v>50</v>
      </c>
      <c r="B175" s="57"/>
      <c r="C175" s="57"/>
      <c r="D175" s="57"/>
      <c r="E175" s="57"/>
      <c r="F175" s="58"/>
    </row>
    <row r="176" spans="1:6" ht="72">
      <c r="A176" s="20">
        <f>A174+1</f>
        <v>168</v>
      </c>
      <c r="B176" s="23" t="s">
        <v>420</v>
      </c>
      <c r="C176" s="25" t="s">
        <v>110</v>
      </c>
      <c r="D176" s="26">
        <v>2</v>
      </c>
      <c r="E176" s="24" t="s">
        <v>12</v>
      </c>
      <c r="F176" s="24" t="s">
        <v>22</v>
      </c>
    </row>
    <row r="177" spans="1:6" ht="72">
      <c r="A177" s="20">
        <f t="shared" ref="A177:A262" si="4">A176+1</f>
        <v>169</v>
      </c>
      <c r="B177" s="23" t="s">
        <v>421</v>
      </c>
      <c r="C177" s="25" t="s">
        <v>113</v>
      </c>
      <c r="D177" s="26">
        <v>1</v>
      </c>
      <c r="E177" s="24" t="s">
        <v>12</v>
      </c>
      <c r="F177" s="24" t="s">
        <v>22</v>
      </c>
    </row>
    <row r="178" spans="1:6" ht="84">
      <c r="A178" s="20">
        <f t="shared" si="4"/>
        <v>170</v>
      </c>
      <c r="B178" s="23" t="s">
        <v>422</v>
      </c>
      <c r="C178" s="25" t="s">
        <v>111</v>
      </c>
      <c r="D178" s="26">
        <v>1</v>
      </c>
      <c r="E178" s="24" t="s">
        <v>12</v>
      </c>
      <c r="F178" s="24" t="s">
        <v>22</v>
      </c>
    </row>
    <row r="179" spans="1:6" ht="84">
      <c r="A179" s="20">
        <f t="shared" si="4"/>
        <v>171</v>
      </c>
      <c r="B179" s="23" t="s">
        <v>423</v>
      </c>
      <c r="C179" s="25" t="s">
        <v>112</v>
      </c>
      <c r="D179" s="26">
        <v>2</v>
      </c>
      <c r="E179" s="24" t="s">
        <v>12</v>
      </c>
      <c r="F179" s="24" t="s">
        <v>22</v>
      </c>
    </row>
    <row r="180" spans="1:6" ht="12.75" customHeight="1">
      <c r="A180" s="20">
        <f t="shared" si="4"/>
        <v>172</v>
      </c>
      <c r="B180" s="10" t="s">
        <v>180</v>
      </c>
      <c r="C180" s="11" t="s">
        <v>93</v>
      </c>
      <c r="D180" s="7">
        <v>2</v>
      </c>
      <c r="E180" s="15" t="s">
        <v>12</v>
      </c>
      <c r="F180" s="15" t="s">
        <v>14</v>
      </c>
    </row>
    <row r="181" spans="1:6" ht="12.75" customHeight="1">
      <c r="A181" s="20">
        <f t="shared" si="4"/>
        <v>173</v>
      </c>
      <c r="B181" s="10" t="s">
        <v>180</v>
      </c>
      <c r="C181" s="11" t="s">
        <v>179</v>
      </c>
      <c r="D181" s="7">
        <v>8</v>
      </c>
      <c r="E181" s="15" t="s">
        <v>12</v>
      </c>
      <c r="F181" s="15" t="s">
        <v>14</v>
      </c>
    </row>
    <row r="182" spans="1:6" ht="12.75" customHeight="1">
      <c r="A182" s="20">
        <f t="shared" si="4"/>
        <v>174</v>
      </c>
      <c r="B182" s="10" t="s">
        <v>180</v>
      </c>
      <c r="C182" s="11" t="s">
        <v>189</v>
      </c>
      <c r="D182" s="7">
        <v>2</v>
      </c>
      <c r="E182" s="15" t="s">
        <v>12</v>
      </c>
      <c r="F182" s="15" t="s">
        <v>14</v>
      </c>
    </row>
    <row r="183" spans="1:6" ht="12.75" customHeight="1">
      <c r="A183" s="20">
        <f t="shared" si="4"/>
        <v>175</v>
      </c>
      <c r="B183" s="10" t="s">
        <v>180</v>
      </c>
      <c r="C183" s="11" t="s">
        <v>184</v>
      </c>
      <c r="D183" s="7">
        <v>1</v>
      </c>
      <c r="E183" s="15" t="s">
        <v>12</v>
      </c>
      <c r="F183" s="15" t="s">
        <v>14</v>
      </c>
    </row>
    <row r="184" spans="1:6" ht="12.75" customHeight="1">
      <c r="A184" s="20">
        <f t="shared" si="4"/>
        <v>176</v>
      </c>
      <c r="B184" s="10" t="s">
        <v>180</v>
      </c>
      <c r="C184" s="11" t="s">
        <v>191</v>
      </c>
      <c r="D184" s="7">
        <v>1</v>
      </c>
      <c r="E184" s="15" t="s">
        <v>12</v>
      </c>
      <c r="F184" s="15" t="s">
        <v>14</v>
      </c>
    </row>
    <row r="185" spans="1:6" ht="12.75" customHeight="1">
      <c r="A185" s="20">
        <f t="shared" si="4"/>
        <v>177</v>
      </c>
      <c r="B185" s="10" t="s">
        <v>329</v>
      </c>
      <c r="C185" s="11" t="s">
        <v>383</v>
      </c>
      <c r="D185" s="7">
        <v>2</v>
      </c>
      <c r="E185" s="15" t="s">
        <v>12</v>
      </c>
      <c r="F185" s="15" t="s">
        <v>14</v>
      </c>
    </row>
    <row r="186" spans="1:6" ht="12.75" customHeight="1">
      <c r="A186" s="20">
        <f t="shared" si="4"/>
        <v>178</v>
      </c>
      <c r="B186" s="10" t="s">
        <v>329</v>
      </c>
      <c r="C186" s="11" t="s">
        <v>384</v>
      </c>
      <c r="D186" s="7">
        <v>1</v>
      </c>
      <c r="E186" s="15" t="s">
        <v>12</v>
      </c>
      <c r="F186" s="15" t="s">
        <v>14</v>
      </c>
    </row>
    <row r="187" spans="1:6" ht="12.75" customHeight="1">
      <c r="A187" s="20">
        <f t="shared" si="4"/>
        <v>179</v>
      </c>
      <c r="B187" s="10" t="s">
        <v>329</v>
      </c>
      <c r="C187" s="11" t="s">
        <v>185</v>
      </c>
      <c r="D187" s="7">
        <v>23</v>
      </c>
      <c r="E187" s="15" t="s">
        <v>12</v>
      </c>
      <c r="F187" s="15" t="s">
        <v>14</v>
      </c>
    </row>
    <row r="188" spans="1:6" ht="12.75" customHeight="1">
      <c r="A188" s="20">
        <f t="shared" si="4"/>
        <v>180</v>
      </c>
      <c r="B188" s="10" t="s">
        <v>188</v>
      </c>
      <c r="C188" s="11" t="s">
        <v>382</v>
      </c>
      <c r="D188" s="7">
        <v>2</v>
      </c>
      <c r="E188" s="15" t="s">
        <v>12</v>
      </c>
      <c r="F188" s="15" t="s">
        <v>14</v>
      </c>
    </row>
    <row r="189" spans="1:6" ht="12.75" customHeight="1">
      <c r="A189" s="20">
        <f t="shared" si="4"/>
        <v>181</v>
      </c>
      <c r="B189" s="10" t="s">
        <v>229</v>
      </c>
      <c r="C189" s="11" t="s">
        <v>183</v>
      </c>
      <c r="D189" s="7">
        <v>1</v>
      </c>
      <c r="E189" s="15" t="s">
        <v>12</v>
      </c>
      <c r="F189" s="15" t="s">
        <v>14</v>
      </c>
    </row>
    <row r="190" spans="1:6" ht="12.75" customHeight="1">
      <c r="A190" s="20">
        <f t="shared" si="4"/>
        <v>182</v>
      </c>
      <c r="B190" s="10" t="s">
        <v>229</v>
      </c>
      <c r="C190" s="11" t="s">
        <v>182</v>
      </c>
      <c r="D190" s="7">
        <v>4</v>
      </c>
      <c r="E190" s="15" t="s">
        <v>12</v>
      </c>
      <c r="F190" s="15" t="s">
        <v>14</v>
      </c>
    </row>
    <row r="191" spans="1:6" ht="12.75" customHeight="1">
      <c r="A191" s="20">
        <f t="shared" si="4"/>
        <v>183</v>
      </c>
      <c r="B191" s="10" t="s">
        <v>229</v>
      </c>
      <c r="C191" s="11" t="s">
        <v>386</v>
      </c>
      <c r="D191" s="7">
        <v>2</v>
      </c>
      <c r="E191" s="15" t="s">
        <v>12</v>
      </c>
      <c r="F191" s="15" t="s">
        <v>14</v>
      </c>
    </row>
    <row r="192" spans="1:6" ht="12.75" customHeight="1">
      <c r="A192" s="20">
        <f t="shared" si="4"/>
        <v>184</v>
      </c>
      <c r="B192" s="10" t="s">
        <v>229</v>
      </c>
      <c r="C192" s="11" t="s">
        <v>385</v>
      </c>
      <c r="D192" s="7">
        <v>1</v>
      </c>
      <c r="E192" s="15" t="s">
        <v>12</v>
      </c>
      <c r="F192" s="15" t="s">
        <v>14</v>
      </c>
    </row>
    <row r="193" spans="1:13" ht="12.75" customHeight="1">
      <c r="A193" s="20">
        <f t="shared" si="4"/>
        <v>185</v>
      </c>
      <c r="B193" s="10" t="s">
        <v>229</v>
      </c>
      <c r="C193" s="11" t="s">
        <v>387</v>
      </c>
      <c r="D193" s="7">
        <v>7</v>
      </c>
      <c r="E193" s="15" t="s">
        <v>12</v>
      </c>
      <c r="F193" s="15" t="s">
        <v>14</v>
      </c>
    </row>
    <row r="194" spans="1:13" ht="12.75" customHeight="1">
      <c r="A194" s="20">
        <f t="shared" si="4"/>
        <v>186</v>
      </c>
      <c r="B194" s="10" t="s">
        <v>388</v>
      </c>
      <c r="C194" s="11" t="s">
        <v>187</v>
      </c>
      <c r="D194" s="7">
        <v>7</v>
      </c>
      <c r="E194" s="15" t="s">
        <v>12</v>
      </c>
      <c r="F194" s="15" t="s">
        <v>14</v>
      </c>
    </row>
    <row r="195" spans="1:13" ht="12.75" customHeight="1">
      <c r="A195" s="20">
        <f t="shared" si="4"/>
        <v>187</v>
      </c>
      <c r="B195" s="10" t="s">
        <v>388</v>
      </c>
      <c r="C195" s="11" t="s">
        <v>186</v>
      </c>
      <c r="D195" s="7">
        <v>14</v>
      </c>
      <c r="E195" s="15" t="s">
        <v>12</v>
      </c>
      <c r="F195" s="15" t="s">
        <v>14</v>
      </c>
    </row>
    <row r="196" spans="1:13" ht="12.75" customHeight="1">
      <c r="A196" s="20">
        <f t="shared" si="4"/>
        <v>188</v>
      </c>
      <c r="B196" s="10" t="s">
        <v>95</v>
      </c>
      <c r="C196" s="11" t="s">
        <v>94</v>
      </c>
      <c r="D196" s="7">
        <v>1</v>
      </c>
      <c r="E196" s="15" t="s">
        <v>11</v>
      </c>
      <c r="F196" s="15" t="s">
        <v>14</v>
      </c>
    </row>
    <row r="197" spans="1:13" ht="12.75" customHeight="1">
      <c r="A197" s="20">
        <f t="shared" si="4"/>
        <v>189</v>
      </c>
      <c r="B197" s="10" t="s">
        <v>95</v>
      </c>
      <c r="C197" s="11" t="s">
        <v>181</v>
      </c>
      <c r="D197" s="7">
        <v>4</v>
      </c>
      <c r="E197" s="15" t="s">
        <v>11</v>
      </c>
      <c r="F197" s="15" t="s">
        <v>14</v>
      </c>
    </row>
    <row r="198" spans="1:13" ht="12.75" customHeight="1">
      <c r="A198" s="20">
        <f t="shared" si="4"/>
        <v>190</v>
      </c>
      <c r="B198" s="10" t="s">
        <v>95</v>
      </c>
      <c r="C198" s="11" t="s">
        <v>389</v>
      </c>
      <c r="D198" s="7">
        <v>2</v>
      </c>
      <c r="E198" s="15" t="s">
        <v>11</v>
      </c>
      <c r="F198" s="15" t="s">
        <v>14</v>
      </c>
    </row>
    <row r="199" spans="1:13" ht="12.75" customHeight="1">
      <c r="A199" s="20">
        <f t="shared" si="4"/>
        <v>191</v>
      </c>
      <c r="B199" s="10" t="s">
        <v>95</v>
      </c>
      <c r="C199" s="11" t="s">
        <v>390</v>
      </c>
      <c r="D199" s="7">
        <v>1</v>
      </c>
      <c r="E199" s="15" t="s">
        <v>11</v>
      </c>
      <c r="F199" s="15" t="s">
        <v>14</v>
      </c>
    </row>
    <row r="200" spans="1:13" ht="12.75" customHeight="1">
      <c r="A200" s="20">
        <f t="shared" si="4"/>
        <v>192</v>
      </c>
      <c r="B200" s="10" t="s">
        <v>95</v>
      </c>
      <c r="C200" s="11" t="s">
        <v>90</v>
      </c>
      <c r="D200" s="7">
        <v>7</v>
      </c>
      <c r="E200" s="15" t="s">
        <v>11</v>
      </c>
      <c r="F200" s="15" t="s">
        <v>14</v>
      </c>
    </row>
    <row r="201" spans="1:13" ht="12.75" customHeight="1">
      <c r="A201" s="20">
        <f t="shared" si="4"/>
        <v>193</v>
      </c>
      <c r="B201" s="10" t="s">
        <v>52</v>
      </c>
      <c r="C201" s="11" t="s">
        <v>47</v>
      </c>
      <c r="D201" s="7">
        <v>15</v>
      </c>
      <c r="E201" s="15" t="s">
        <v>165</v>
      </c>
      <c r="F201" s="15" t="s">
        <v>30</v>
      </c>
      <c r="J201" s="28"/>
      <c r="K201" s="28"/>
      <c r="L201" s="28"/>
      <c r="M201" s="28"/>
    </row>
    <row r="202" spans="1:13" ht="12.75" customHeight="1">
      <c r="A202" s="20">
        <f t="shared" si="4"/>
        <v>194</v>
      </c>
      <c r="B202" s="10" t="s">
        <v>52</v>
      </c>
      <c r="C202" s="11" t="s">
        <v>29</v>
      </c>
      <c r="D202" s="7">
        <v>60</v>
      </c>
      <c r="E202" s="15" t="s">
        <v>165</v>
      </c>
      <c r="F202" s="15" t="s">
        <v>30</v>
      </c>
      <c r="J202" s="28"/>
      <c r="K202" s="28"/>
      <c r="L202" s="28"/>
      <c r="M202" s="28"/>
    </row>
    <row r="203" spans="1:13" ht="12.75" customHeight="1">
      <c r="A203" s="20">
        <f t="shared" si="4"/>
        <v>195</v>
      </c>
      <c r="B203" s="10" t="s">
        <v>52</v>
      </c>
      <c r="C203" s="11" t="s">
        <v>28</v>
      </c>
      <c r="D203" s="7">
        <v>90</v>
      </c>
      <c r="E203" s="15" t="s">
        <v>165</v>
      </c>
      <c r="F203" s="15" t="s">
        <v>30</v>
      </c>
      <c r="J203" s="28"/>
      <c r="K203" s="28"/>
      <c r="L203" s="28"/>
      <c r="M203" s="28"/>
    </row>
    <row r="204" spans="1:13" ht="12.75" customHeight="1">
      <c r="A204" s="20">
        <f t="shared" si="4"/>
        <v>196</v>
      </c>
      <c r="B204" s="10" t="s">
        <v>52</v>
      </c>
      <c r="C204" s="11" t="s">
        <v>31</v>
      </c>
      <c r="D204" s="7">
        <v>95</v>
      </c>
      <c r="E204" s="15" t="s">
        <v>165</v>
      </c>
      <c r="F204" s="15" t="s">
        <v>30</v>
      </c>
      <c r="J204" s="28"/>
      <c r="K204" s="28"/>
      <c r="L204" s="28"/>
      <c r="M204" s="28"/>
    </row>
    <row r="205" spans="1:13" ht="12.75" customHeight="1">
      <c r="A205" s="20">
        <f t="shared" si="4"/>
        <v>197</v>
      </c>
      <c r="B205" s="10" t="s">
        <v>52</v>
      </c>
      <c r="C205" s="11" t="s">
        <v>32</v>
      </c>
      <c r="D205" s="7">
        <v>220</v>
      </c>
      <c r="E205" s="15" t="s">
        <v>165</v>
      </c>
      <c r="F205" s="15" t="s">
        <v>30</v>
      </c>
      <c r="J205" s="28"/>
      <c r="K205" s="28"/>
      <c r="L205" s="28"/>
      <c r="M205" s="28"/>
    </row>
    <row r="206" spans="1:13" ht="12.75" customHeight="1">
      <c r="A206" s="20">
        <f t="shared" si="4"/>
        <v>198</v>
      </c>
      <c r="B206" s="10" t="s">
        <v>52</v>
      </c>
      <c r="C206" s="11" t="s">
        <v>46</v>
      </c>
      <c r="D206" s="7">
        <v>300</v>
      </c>
      <c r="E206" s="15" t="s">
        <v>165</v>
      </c>
      <c r="F206" s="15" t="s">
        <v>30</v>
      </c>
      <c r="J206" s="28"/>
      <c r="K206" s="28"/>
      <c r="L206" s="28"/>
      <c r="M206" s="28"/>
    </row>
    <row r="207" spans="1:13" ht="12.75" customHeight="1">
      <c r="A207" s="20">
        <f t="shared" si="4"/>
        <v>199</v>
      </c>
      <c r="B207" s="10" t="s">
        <v>52</v>
      </c>
      <c r="C207" s="11" t="s">
        <v>53</v>
      </c>
      <c r="D207" s="7">
        <v>130</v>
      </c>
      <c r="E207" s="15" t="s">
        <v>165</v>
      </c>
      <c r="F207" s="15" t="s">
        <v>30</v>
      </c>
      <c r="J207" s="28"/>
      <c r="K207" s="28"/>
      <c r="L207" s="28"/>
      <c r="M207" s="28"/>
    </row>
    <row r="208" spans="1:13" ht="12.75" customHeight="1">
      <c r="A208" s="20">
        <f t="shared" si="4"/>
        <v>200</v>
      </c>
      <c r="B208" s="10" t="s">
        <v>52</v>
      </c>
      <c r="C208" s="11" t="s">
        <v>54</v>
      </c>
      <c r="D208" s="7">
        <v>160</v>
      </c>
      <c r="E208" s="15" t="s">
        <v>165</v>
      </c>
      <c r="F208" s="15" t="s">
        <v>30</v>
      </c>
      <c r="J208" s="28"/>
      <c r="K208" s="28"/>
      <c r="L208" s="28"/>
      <c r="M208" s="28"/>
    </row>
    <row r="209" spans="1:13" ht="12.75" customHeight="1">
      <c r="A209" s="20">
        <f t="shared" si="4"/>
        <v>201</v>
      </c>
      <c r="B209" s="10" t="s">
        <v>52</v>
      </c>
      <c r="C209" s="11" t="s">
        <v>55</v>
      </c>
      <c r="D209" s="7">
        <v>810</v>
      </c>
      <c r="E209" s="15" t="s">
        <v>165</v>
      </c>
      <c r="F209" s="15" t="s">
        <v>30</v>
      </c>
      <c r="J209" s="28"/>
      <c r="K209" s="28"/>
      <c r="L209" s="28"/>
      <c r="M209" s="28"/>
    </row>
    <row r="210" spans="1:13" ht="12.75" customHeight="1">
      <c r="A210" s="20">
        <f t="shared" si="4"/>
        <v>202</v>
      </c>
      <c r="B210" s="10" t="s">
        <v>52</v>
      </c>
      <c r="C210" s="11" t="s">
        <v>87</v>
      </c>
      <c r="D210" s="7">
        <v>5</v>
      </c>
      <c r="E210" s="15" t="s">
        <v>165</v>
      </c>
      <c r="F210" s="15" t="s">
        <v>30</v>
      </c>
      <c r="J210" s="28"/>
      <c r="K210" s="28"/>
      <c r="L210" s="28"/>
      <c r="M210" s="28"/>
    </row>
    <row r="211" spans="1:13" ht="12.75" customHeight="1">
      <c r="A211" s="20">
        <f t="shared" si="4"/>
        <v>203</v>
      </c>
      <c r="B211" s="10" t="s">
        <v>52</v>
      </c>
      <c r="C211" s="11" t="s">
        <v>345</v>
      </c>
      <c r="D211" s="7">
        <v>1</v>
      </c>
      <c r="E211" s="15" t="s">
        <v>165</v>
      </c>
      <c r="F211" s="15" t="s">
        <v>30</v>
      </c>
      <c r="J211" s="28"/>
      <c r="K211" s="28"/>
      <c r="L211" s="28"/>
      <c r="M211" s="28"/>
    </row>
    <row r="212" spans="1:13" ht="12.75" customHeight="1">
      <c r="A212" s="20">
        <f t="shared" si="4"/>
        <v>204</v>
      </c>
      <c r="B212" s="10" t="s">
        <v>52</v>
      </c>
      <c r="C212" s="11" t="s">
        <v>346</v>
      </c>
      <c r="D212" s="7">
        <v>1</v>
      </c>
      <c r="E212" s="15" t="s">
        <v>165</v>
      </c>
      <c r="F212" s="15" t="s">
        <v>30</v>
      </c>
      <c r="K212" s="28"/>
      <c r="L212" s="28"/>
    </row>
    <row r="213" spans="1:13" ht="12.75" customHeight="1">
      <c r="A213" s="20">
        <f t="shared" si="4"/>
        <v>205</v>
      </c>
      <c r="B213" s="10" t="s">
        <v>52</v>
      </c>
      <c r="C213" s="11" t="s">
        <v>114</v>
      </c>
      <c r="D213" s="7">
        <v>1</v>
      </c>
      <c r="E213" s="15" t="s">
        <v>165</v>
      </c>
      <c r="F213" s="15" t="s">
        <v>30</v>
      </c>
      <c r="K213" s="28"/>
      <c r="L213" s="28"/>
    </row>
    <row r="214" spans="1:13" ht="12.75" customHeight="1">
      <c r="A214" s="20">
        <f t="shared" si="4"/>
        <v>206</v>
      </c>
      <c r="B214" s="10" t="s">
        <v>52</v>
      </c>
      <c r="C214" s="11" t="s">
        <v>115</v>
      </c>
      <c r="D214" s="7">
        <v>1</v>
      </c>
      <c r="E214" s="15" t="s">
        <v>165</v>
      </c>
      <c r="F214" s="15" t="s">
        <v>30</v>
      </c>
      <c r="K214" s="28"/>
      <c r="L214" s="28"/>
    </row>
    <row r="215" spans="1:13" ht="12.75" customHeight="1">
      <c r="A215" s="20">
        <f t="shared" si="4"/>
        <v>207</v>
      </c>
      <c r="B215" s="10" t="s">
        <v>52</v>
      </c>
      <c r="C215" s="11" t="s">
        <v>116</v>
      </c>
      <c r="D215" s="7">
        <v>15</v>
      </c>
      <c r="E215" s="15" t="s">
        <v>165</v>
      </c>
      <c r="F215" s="15" t="s">
        <v>30</v>
      </c>
      <c r="K215" s="28"/>
      <c r="L215" s="28"/>
    </row>
    <row r="216" spans="1:13" ht="12.75" customHeight="1">
      <c r="A216" s="20">
        <f t="shared" si="4"/>
        <v>208</v>
      </c>
      <c r="B216" s="10" t="s">
        <v>52</v>
      </c>
      <c r="C216" s="11" t="s">
        <v>347</v>
      </c>
      <c r="D216" s="7">
        <v>1</v>
      </c>
      <c r="E216" s="15" t="s">
        <v>165</v>
      </c>
      <c r="F216" s="15" t="s">
        <v>30</v>
      </c>
      <c r="K216" s="28"/>
      <c r="L216" s="28"/>
    </row>
    <row r="217" spans="1:13" ht="12.75" customHeight="1">
      <c r="A217" s="20">
        <f t="shared" si="4"/>
        <v>209</v>
      </c>
      <c r="B217" s="10" t="s">
        <v>52</v>
      </c>
      <c r="C217" s="11" t="s">
        <v>117</v>
      </c>
      <c r="D217" s="7">
        <v>27</v>
      </c>
      <c r="E217" s="15" t="s">
        <v>165</v>
      </c>
      <c r="F217" s="15" t="s">
        <v>30</v>
      </c>
      <c r="K217" s="28"/>
      <c r="L217" s="28"/>
    </row>
    <row r="218" spans="1:13" ht="12.75" customHeight="1">
      <c r="A218" s="20">
        <f t="shared" si="4"/>
        <v>210</v>
      </c>
      <c r="B218" s="10" t="s">
        <v>52</v>
      </c>
      <c r="C218" s="11" t="s">
        <v>118</v>
      </c>
      <c r="D218" s="7">
        <v>1</v>
      </c>
      <c r="E218" s="15" t="s">
        <v>165</v>
      </c>
      <c r="F218" s="15" t="s">
        <v>30</v>
      </c>
      <c r="K218" s="28"/>
      <c r="L218" s="28"/>
    </row>
    <row r="219" spans="1:13" ht="12.75" customHeight="1">
      <c r="A219" s="20">
        <f t="shared" si="4"/>
        <v>211</v>
      </c>
      <c r="B219" s="10" t="s">
        <v>52</v>
      </c>
      <c r="C219" s="11" t="s">
        <v>348</v>
      </c>
      <c r="D219" s="7">
        <v>1</v>
      </c>
      <c r="E219" s="15" t="s">
        <v>165</v>
      </c>
      <c r="F219" s="15" t="s">
        <v>30</v>
      </c>
      <c r="K219" s="28"/>
      <c r="L219" s="28"/>
    </row>
    <row r="220" spans="1:13" ht="12.75" customHeight="1">
      <c r="A220" s="20">
        <f t="shared" si="4"/>
        <v>212</v>
      </c>
      <c r="B220" s="10" t="s">
        <v>52</v>
      </c>
      <c r="C220" s="11" t="s">
        <v>33</v>
      </c>
      <c r="D220" s="7">
        <v>33</v>
      </c>
      <c r="E220" s="15" t="s">
        <v>165</v>
      </c>
      <c r="F220" s="15" t="s">
        <v>30</v>
      </c>
      <c r="K220" s="28"/>
      <c r="L220" s="28"/>
    </row>
    <row r="221" spans="1:13" ht="12.75" customHeight="1">
      <c r="A221" s="20">
        <f t="shared" si="4"/>
        <v>213</v>
      </c>
      <c r="B221" s="10" t="s">
        <v>52</v>
      </c>
      <c r="C221" s="11" t="s">
        <v>34</v>
      </c>
      <c r="D221" s="7">
        <v>6</v>
      </c>
      <c r="E221" s="15" t="s">
        <v>165</v>
      </c>
      <c r="F221" s="15" t="s">
        <v>30</v>
      </c>
      <c r="K221" s="28"/>
      <c r="L221" s="28"/>
    </row>
    <row r="222" spans="1:13" ht="12.75" customHeight="1">
      <c r="A222" s="20">
        <f t="shared" si="4"/>
        <v>214</v>
      </c>
      <c r="B222" s="10" t="s">
        <v>52</v>
      </c>
      <c r="C222" s="11" t="s">
        <v>119</v>
      </c>
      <c r="D222" s="7">
        <v>18</v>
      </c>
      <c r="E222" s="15" t="s">
        <v>165</v>
      </c>
      <c r="F222" s="15" t="s">
        <v>30</v>
      </c>
      <c r="K222" s="28"/>
      <c r="L222" s="28"/>
    </row>
    <row r="223" spans="1:13" ht="12.75" customHeight="1">
      <c r="A223" s="20">
        <f t="shared" si="4"/>
        <v>215</v>
      </c>
      <c r="B223" s="10" t="s">
        <v>52</v>
      </c>
      <c r="C223" s="11" t="s">
        <v>91</v>
      </c>
      <c r="D223" s="7">
        <v>250</v>
      </c>
      <c r="E223" s="15" t="s">
        <v>165</v>
      </c>
      <c r="F223" s="15" t="s">
        <v>30</v>
      </c>
      <c r="K223" s="28"/>
      <c r="L223" s="28"/>
    </row>
    <row r="224" spans="1:13" ht="12.75" customHeight="1">
      <c r="A224" s="20">
        <f t="shared" si="4"/>
        <v>216</v>
      </c>
      <c r="B224" s="10" t="s">
        <v>52</v>
      </c>
      <c r="C224" s="11" t="s">
        <v>68</v>
      </c>
      <c r="D224" s="7">
        <v>80</v>
      </c>
      <c r="E224" s="15" t="s">
        <v>165</v>
      </c>
      <c r="F224" s="15" t="s">
        <v>30</v>
      </c>
      <c r="K224" s="28"/>
      <c r="L224" s="28"/>
    </row>
    <row r="225" spans="1:12" ht="12.75" customHeight="1">
      <c r="A225" s="20">
        <f t="shared" si="4"/>
        <v>217</v>
      </c>
      <c r="B225" s="10" t="s">
        <v>52</v>
      </c>
      <c r="C225" s="11" t="s">
        <v>120</v>
      </c>
      <c r="D225" s="7">
        <v>3</v>
      </c>
      <c r="E225" s="15" t="s">
        <v>165</v>
      </c>
      <c r="F225" s="15" t="s">
        <v>30</v>
      </c>
      <c r="K225" s="28"/>
      <c r="L225" s="28"/>
    </row>
    <row r="226" spans="1:12" ht="12.75" customHeight="1">
      <c r="A226" s="20">
        <f t="shared" si="4"/>
        <v>218</v>
      </c>
      <c r="B226" s="10" t="s">
        <v>52</v>
      </c>
      <c r="C226" s="11" t="s">
        <v>66</v>
      </c>
      <c r="D226" s="7">
        <v>130</v>
      </c>
      <c r="E226" s="15" t="s">
        <v>165</v>
      </c>
      <c r="F226" s="15" t="s">
        <v>30</v>
      </c>
      <c r="K226" s="28"/>
      <c r="L226" s="28"/>
    </row>
    <row r="227" spans="1:12" ht="12.75" customHeight="1">
      <c r="A227" s="20">
        <f t="shared" si="4"/>
        <v>219</v>
      </c>
      <c r="B227" s="10" t="s">
        <v>52</v>
      </c>
      <c r="C227" s="11" t="s">
        <v>81</v>
      </c>
      <c r="D227" s="7">
        <v>60</v>
      </c>
      <c r="E227" s="15" t="s">
        <v>165</v>
      </c>
      <c r="F227" s="15" t="s">
        <v>30</v>
      </c>
      <c r="K227" s="28"/>
      <c r="L227" s="28"/>
    </row>
    <row r="228" spans="1:12" ht="12.75" customHeight="1">
      <c r="A228" s="20">
        <f t="shared" si="4"/>
        <v>220</v>
      </c>
      <c r="B228" s="10" t="s">
        <v>52</v>
      </c>
      <c r="C228" s="11" t="s">
        <v>349</v>
      </c>
      <c r="D228" s="7">
        <v>1</v>
      </c>
      <c r="E228" s="15" t="s">
        <v>165</v>
      </c>
      <c r="F228" s="15" t="s">
        <v>30</v>
      </c>
      <c r="K228" s="28"/>
      <c r="L228" s="28"/>
    </row>
    <row r="229" spans="1:12" ht="12.75" customHeight="1">
      <c r="A229" s="20">
        <f t="shared" si="4"/>
        <v>221</v>
      </c>
      <c r="B229" s="10" t="s">
        <v>52</v>
      </c>
      <c r="C229" s="11" t="s">
        <v>98</v>
      </c>
      <c r="D229" s="7">
        <v>2</v>
      </c>
      <c r="E229" s="15" t="s">
        <v>165</v>
      </c>
      <c r="F229" s="15" t="s">
        <v>30</v>
      </c>
      <c r="K229" s="28"/>
      <c r="L229" s="28"/>
    </row>
    <row r="230" spans="1:12" ht="12.75" customHeight="1">
      <c r="A230" s="20">
        <f t="shared" si="4"/>
        <v>222</v>
      </c>
      <c r="B230" s="10" t="s">
        <v>52</v>
      </c>
      <c r="C230" s="11" t="s">
        <v>82</v>
      </c>
      <c r="D230" s="7">
        <v>1</v>
      </c>
      <c r="E230" s="15" t="s">
        <v>165</v>
      </c>
      <c r="F230" s="15" t="s">
        <v>30</v>
      </c>
      <c r="K230" s="28"/>
      <c r="L230" s="28"/>
    </row>
    <row r="231" spans="1:12" ht="12.75" customHeight="1">
      <c r="A231" s="20">
        <f t="shared" si="4"/>
        <v>223</v>
      </c>
      <c r="B231" s="10" t="s">
        <v>52</v>
      </c>
      <c r="C231" s="11" t="s">
        <v>69</v>
      </c>
      <c r="D231" s="7">
        <v>6</v>
      </c>
      <c r="E231" s="15" t="s">
        <v>165</v>
      </c>
      <c r="F231" s="15" t="s">
        <v>30</v>
      </c>
      <c r="K231" s="28"/>
      <c r="L231" s="28"/>
    </row>
    <row r="232" spans="1:12" ht="12.75" customHeight="1">
      <c r="A232" s="20">
        <f t="shared" si="4"/>
        <v>224</v>
      </c>
      <c r="B232" s="10" t="s">
        <v>52</v>
      </c>
      <c r="C232" s="11" t="s">
        <v>70</v>
      </c>
      <c r="D232" s="7">
        <v>105</v>
      </c>
      <c r="E232" s="15" t="s">
        <v>165</v>
      </c>
      <c r="F232" s="15" t="s">
        <v>30</v>
      </c>
      <c r="K232" s="28"/>
      <c r="L232" s="28"/>
    </row>
    <row r="233" spans="1:12" ht="12.75" customHeight="1">
      <c r="A233" s="20">
        <f t="shared" si="4"/>
        <v>225</v>
      </c>
      <c r="B233" s="10" t="s">
        <v>52</v>
      </c>
      <c r="C233" s="11" t="s">
        <v>121</v>
      </c>
      <c r="D233" s="7">
        <v>10</v>
      </c>
      <c r="E233" s="15" t="s">
        <v>165</v>
      </c>
      <c r="F233" s="15" t="s">
        <v>30</v>
      </c>
      <c r="K233" s="28"/>
      <c r="L233" s="28"/>
    </row>
    <row r="234" spans="1:12" ht="12.75" customHeight="1">
      <c r="A234" s="20">
        <f t="shared" si="4"/>
        <v>226</v>
      </c>
      <c r="B234" s="10" t="s">
        <v>52</v>
      </c>
      <c r="C234" s="11" t="s">
        <v>350</v>
      </c>
      <c r="D234" s="7">
        <v>1</v>
      </c>
      <c r="E234" s="15" t="s">
        <v>165</v>
      </c>
      <c r="F234" s="15" t="s">
        <v>30</v>
      </c>
      <c r="K234" s="28"/>
      <c r="L234" s="28"/>
    </row>
    <row r="235" spans="1:12" ht="12.75" customHeight="1">
      <c r="A235" s="20">
        <f t="shared" si="4"/>
        <v>227</v>
      </c>
      <c r="B235" s="10" t="s">
        <v>52</v>
      </c>
      <c r="C235" s="11" t="s">
        <v>122</v>
      </c>
      <c r="D235" s="7">
        <v>40</v>
      </c>
      <c r="E235" s="15" t="s">
        <v>165</v>
      </c>
      <c r="F235" s="15" t="s">
        <v>30</v>
      </c>
      <c r="K235" s="28"/>
      <c r="L235" s="28"/>
    </row>
    <row r="236" spans="1:12" ht="12.75" customHeight="1">
      <c r="A236" s="20">
        <f t="shared" si="4"/>
        <v>228</v>
      </c>
      <c r="B236" s="10" t="s">
        <v>52</v>
      </c>
      <c r="C236" s="11" t="s">
        <v>123</v>
      </c>
      <c r="D236" s="7">
        <v>170</v>
      </c>
      <c r="E236" s="15" t="s">
        <v>165</v>
      </c>
      <c r="F236" s="15" t="s">
        <v>30</v>
      </c>
      <c r="K236" s="28"/>
      <c r="L236" s="28"/>
    </row>
    <row r="237" spans="1:12" ht="12.75" customHeight="1">
      <c r="A237" s="20">
        <f t="shared" si="4"/>
        <v>229</v>
      </c>
      <c r="B237" s="10" t="s">
        <v>52</v>
      </c>
      <c r="C237" s="11" t="s">
        <v>124</v>
      </c>
      <c r="D237" s="7">
        <v>5</v>
      </c>
      <c r="E237" s="15" t="s">
        <v>165</v>
      </c>
      <c r="F237" s="15" t="s">
        <v>30</v>
      </c>
      <c r="K237" s="28"/>
      <c r="L237" s="28"/>
    </row>
    <row r="238" spans="1:12" ht="12.75" customHeight="1">
      <c r="A238" s="20">
        <f t="shared" si="4"/>
        <v>230</v>
      </c>
      <c r="B238" s="10" t="s">
        <v>52</v>
      </c>
      <c r="C238" s="11" t="s">
        <v>125</v>
      </c>
      <c r="D238" s="7">
        <v>2</v>
      </c>
      <c r="E238" s="15" t="s">
        <v>165</v>
      </c>
      <c r="F238" s="15" t="s">
        <v>30</v>
      </c>
      <c r="K238" s="28"/>
      <c r="L238" s="28"/>
    </row>
    <row r="239" spans="1:12" ht="12.75" customHeight="1">
      <c r="A239" s="20">
        <f t="shared" si="4"/>
        <v>231</v>
      </c>
      <c r="B239" s="10" t="s">
        <v>52</v>
      </c>
      <c r="C239" s="11" t="s">
        <v>99</v>
      </c>
      <c r="D239" s="7">
        <v>1</v>
      </c>
      <c r="E239" s="15" t="s">
        <v>165</v>
      </c>
      <c r="F239" s="15" t="s">
        <v>30</v>
      </c>
      <c r="K239" s="28"/>
      <c r="L239" s="28"/>
    </row>
    <row r="240" spans="1:12" ht="12.75" customHeight="1">
      <c r="A240" s="20">
        <f t="shared" si="4"/>
        <v>232</v>
      </c>
      <c r="B240" s="10" t="s">
        <v>52</v>
      </c>
      <c r="C240" s="11" t="s">
        <v>83</v>
      </c>
      <c r="D240" s="7">
        <v>7</v>
      </c>
      <c r="E240" s="15" t="s">
        <v>165</v>
      </c>
      <c r="F240" s="15" t="s">
        <v>30</v>
      </c>
      <c r="K240" s="28"/>
      <c r="L240" s="28"/>
    </row>
    <row r="241" spans="1:12" ht="12.75" customHeight="1">
      <c r="A241" s="20">
        <f t="shared" si="4"/>
        <v>233</v>
      </c>
      <c r="B241" s="10" t="s">
        <v>52</v>
      </c>
      <c r="C241" s="11" t="s">
        <v>351</v>
      </c>
      <c r="D241" s="7">
        <v>1</v>
      </c>
      <c r="E241" s="15" t="s">
        <v>165</v>
      </c>
      <c r="F241" s="15" t="s">
        <v>30</v>
      </c>
      <c r="K241" s="28"/>
      <c r="L241" s="28"/>
    </row>
    <row r="242" spans="1:12" ht="12.75" customHeight="1">
      <c r="A242" s="20">
        <f t="shared" si="4"/>
        <v>234</v>
      </c>
      <c r="B242" s="10" t="s">
        <v>52</v>
      </c>
      <c r="C242" s="11" t="s">
        <v>126</v>
      </c>
      <c r="D242" s="7">
        <v>1</v>
      </c>
      <c r="E242" s="15" t="s">
        <v>165</v>
      </c>
      <c r="F242" s="15" t="s">
        <v>30</v>
      </c>
      <c r="K242" s="28"/>
      <c r="L242" s="28"/>
    </row>
    <row r="243" spans="1:12" ht="12.75" customHeight="1">
      <c r="A243" s="20">
        <f t="shared" si="4"/>
        <v>235</v>
      </c>
      <c r="B243" s="10" t="s">
        <v>52</v>
      </c>
      <c r="C243" s="11" t="s">
        <v>127</v>
      </c>
      <c r="D243" s="7">
        <v>7</v>
      </c>
      <c r="E243" s="15" t="s">
        <v>165</v>
      </c>
      <c r="F243" s="15" t="s">
        <v>30</v>
      </c>
      <c r="K243" s="28"/>
      <c r="L243" s="28"/>
    </row>
    <row r="244" spans="1:12" ht="12.75" customHeight="1">
      <c r="A244" s="20">
        <f t="shared" si="4"/>
        <v>236</v>
      </c>
      <c r="B244" s="10" t="s">
        <v>52</v>
      </c>
      <c r="C244" s="11" t="s">
        <v>73</v>
      </c>
      <c r="D244" s="7">
        <v>10</v>
      </c>
      <c r="E244" s="15" t="s">
        <v>165</v>
      </c>
      <c r="F244" s="15" t="s">
        <v>30</v>
      </c>
      <c r="K244" s="28"/>
      <c r="L244" s="28"/>
    </row>
    <row r="245" spans="1:12" ht="12.75" customHeight="1">
      <c r="A245" s="20">
        <f t="shared" si="4"/>
        <v>237</v>
      </c>
      <c r="B245" s="10" t="s">
        <v>52</v>
      </c>
      <c r="C245" s="11" t="s">
        <v>128</v>
      </c>
      <c r="D245" s="7">
        <v>10</v>
      </c>
      <c r="E245" s="15" t="s">
        <v>165</v>
      </c>
      <c r="F245" s="15" t="s">
        <v>30</v>
      </c>
      <c r="K245" s="28"/>
      <c r="L245" s="28"/>
    </row>
    <row r="246" spans="1:12" ht="12.75" customHeight="1">
      <c r="A246" s="20">
        <f t="shared" si="4"/>
        <v>238</v>
      </c>
      <c r="B246" s="10" t="s">
        <v>52</v>
      </c>
      <c r="C246" s="11" t="s">
        <v>74</v>
      </c>
      <c r="D246" s="7">
        <v>10</v>
      </c>
      <c r="E246" s="15" t="s">
        <v>165</v>
      </c>
      <c r="F246" s="15" t="s">
        <v>30</v>
      </c>
      <c r="K246" s="28"/>
      <c r="L246" s="28"/>
    </row>
    <row r="247" spans="1:12" ht="12.75" customHeight="1">
      <c r="A247" s="20">
        <f t="shared" si="4"/>
        <v>239</v>
      </c>
      <c r="B247" s="10" t="s">
        <v>52</v>
      </c>
      <c r="C247" s="11" t="s">
        <v>75</v>
      </c>
      <c r="D247" s="7">
        <v>5</v>
      </c>
      <c r="E247" s="15" t="s">
        <v>165</v>
      </c>
      <c r="F247" s="15" t="s">
        <v>30</v>
      </c>
      <c r="K247" s="28"/>
      <c r="L247" s="28"/>
    </row>
    <row r="248" spans="1:12" ht="12.75" customHeight="1">
      <c r="A248" s="20">
        <f t="shared" si="4"/>
        <v>240</v>
      </c>
      <c r="B248" s="10" t="s">
        <v>166</v>
      </c>
      <c r="C248" s="11" t="s">
        <v>53</v>
      </c>
      <c r="D248" s="7">
        <v>50</v>
      </c>
      <c r="E248" s="15" t="s">
        <v>165</v>
      </c>
      <c r="F248" s="15"/>
      <c r="K248" s="28"/>
      <c r="L248" s="28"/>
    </row>
    <row r="249" spans="1:12" ht="12.75" customHeight="1">
      <c r="A249" s="20">
        <f t="shared" si="4"/>
        <v>241</v>
      </c>
      <c r="B249" s="10" t="s">
        <v>166</v>
      </c>
      <c r="C249" s="11" t="s">
        <v>91</v>
      </c>
      <c r="D249" s="7">
        <v>10</v>
      </c>
      <c r="E249" s="15" t="s">
        <v>165</v>
      </c>
      <c r="F249" s="15"/>
    </row>
    <row r="250" spans="1:12" ht="24">
      <c r="A250" s="20">
        <f t="shared" si="4"/>
        <v>242</v>
      </c>
      <c r="B250" s="10" t="s">
        <v>103</v>
      </c>
      <c r="C250" s="11" t="s">
        <v>28</v>
      </c>
      <c r="D250" s="7">
        <v>15</v>
      </c>
      <c r="E250" s="15" t="s">
        <v>165</v>
      </c>
      <c r="F250" s="15"/>
    </row>
    <row r="251" spans="1:12" ht="12.75" customHeight="1">
      <c r="A251" s="20">
        <f t="shared" si="4"/>
        <v>243</v>
      </c>
      <c r="B251" s="10" t="s">
        <v>21</v>
      </c>
      <c r="C251" s="11" t="s">
        <v>135</v>
      </c>
      <c r="D251" s="7">
        <v>1</v>
      </c>
      <c r="E251" s="15" t="s">
        <v>11</v>
      </c>
      <c r="F251" s="15" t="s">
        <v>17</v>
      </c>
    </row>
    <row r="252" spans="1:12" ht="12.75" customHeight="1">
      <c r="A252" s="20">
        <f t="shared" si="4"/>
        <v>244</v>
      </c>
      <c r="B252" s="10" t="s">
        <v>21</v>
      </c>
      <c r="C252" s="11" t="s">
        <v>136</v>
      </c>
      <c r="D252" s="7">
        <v>25</v>
      </c>
      <c r="E252" s="15" t="s">
        <v>11</v>
      </c>
      <c r="F252" s="15" t="s">
        <v>17</v>
      </c>
    </row>
    <row r="253" spans="1:12" ht="12.75" customHeight="1">
      <c r="A253" s="20">
        <f t="shared" si="4"/>
        <v>245</v>
      </c>
      <c r="B253" s="10" t="s">
        <v>21</v>
      </c>
      <c r="C253" s="11" t="s">
        <v>137</v>
      </c>
      <c r="D253" s="7">
        <v>3</v>
      </c>
      <c r="E253" s="15" t="s">
        <v>11</v>
      </c>
      <c r="F253" s="15" t="s">
        <v>17</v>
      </c>
    </row>
    <row r="254" spans="1:12" ht="12.75" customHeight="1">
      <c r="A254" s="20">
        <f t="shared" si="4"/>
        <v>246</v>
      </c>
      <c r="B254" s="10" t="s">
        <v>21</v>
      </c>
      <c r="C254" s="11" t="s">
        <v>97</v>
      </c>
      <c r="D254" s="7">
        <v>1</v>
      </c>
      <c r="E254" s="15" t="s">
        <v>11</v>
      </c>
      <c r="F254" s="15" t="s">
        <v>30</v>
      </c>
    </row>
    <row r="255" spans="1:12" ht="12.75" customHeight="1">
      <c r="A255" s="20">
        <f t="shared" si="4"/>
        <v>247</v>
      </c>
      <c r="B255" s="10" t="s">
        <v>21</v>
      </c>
      <c r="C255" s="11" t="s">
        <v>169</v>
      </c>
      <c r="D255" s="7">
        <v>1</v>
      </c>
      <c r="E255" s="15" t="s">
        <v>11</v>
      </c>
      <c r="F255" s="15" t="s">
        <v>30</v>
      </c>
    </row>
    <row r="256" spans="1:12" ht="12.75" customHeight="1">
      <c r="A256" s="20">
        <f t="shared" si="4"/>
        <v>248</v>
      </c>
      <c r="B256" s="10" t="s">
        <v>21</v>
      </c>
      <c r="C256" s="11" t="s">
        <v>48</v>
      </c>
      <c r="D256" s="7">
        <v>1</v>
      </c>
      <c r="E256" s="15" t="s">
        <v>11</v>
      </c>
      <c r="F256" s="15" t="s">
        <v>14</v>
      </c>
    </row>
    <row r="257" spans="1:6" ht="12.75" customHeight="1">
      <c r="A257" s="20">
        <f t="shared" si="4"/>
        <v>249</v>
      </c>
      <c r="B257" s="10" t="s">
        <v>21</v>
      </c>
      <c r="C257" s="11" t="s">
        <v>138</v>
      </c>
      <c r="D257" s="7">
        <v>4</v>
      </c>
      <c r="E257" s="15" t="s">
        <v>11</v>
      </c>
      <c r="F257" s="15" t="s">
        <v>14</v>
      </c>
    </row>
    <row r="258" spans="1:6" ht="12.75" customHeight="1">
      <c r="A258" s="20">
        <f t="shared" si="4"/>
        <v>250</v>
      </c>
      <c r="B258" s="10" t="s">
        <v>21</v>
      </c>
      <c r="C258" s="11" t="s">
        <v>170</v>
      </c>
      <c r="D258" s="7">
        <v>1</v>
      </c>
      <c r="E258" s="15" t="s">
        <v>11</v>
      </c>
      <c r="F258" s="15" t="s">
        <v>14</v>
      </c>
    </row>
    <row r="259" spans="1:6" ht="12.75" customHeight="1">
      <c r="A259" s="20">
        <f t="shared" si="4"/>
        <v>251</v>
      </c>
      <c r="B259" s="10" t="s">
        <v>21</v>
      </c>
      <c r="C259" s="11" t="s">
        <v>371</v>
      </c>
      <c r="D259" s="7">
        <v>1</v>
      </c>
      <c r="E259" s="15" t="s">
        <v>11</v>
      </c>
      <c r="F259" s="15" t="s">
        <v>14</v>
      </c>
    </row>
    <row r="260" spans="1:6" ht="12.75" customHeight="1">
      <c r="A260" s="20">
        <f t="shared" si="4"/>
        <v>252</v>
      </c>
      <c r="B260" s="10" t="s">
        <v>21</v>
      </c>
      <c r="C260" s="11" t="s">
        <v>357</v>
      </c>
      <c r="D260" s="7">
        <v>2</v>
      </c>
      <c r="E260" s="15" t="s">
        <v>11</v>
      </c>
      <c r="F260" s="15" t="s">
        <v>42</v>
      </c>
    </row>
    <row r="261" spans="1:6" ht="12.75" customHeight="1">
      <c r="A261" s="20">
        <f t="shared" si="4"/>
        <v>253</v>
      </c>
      <c r="B261" s="10" t="s">
        <v>21</v>
      </c>
      <c r="C261" s="11" t="s">
        <v>358</v>
      </c>
      <c r="D261" s="7">
        <v>1</v>
      </c>
      <c r="E261" s="15" t="s">
        <v>11</v>
      </c>
      <c r="F261" s="15" t="s">
        <v>42</v>
      </c>
    </row>
    <row r="262" spans="1:6" ht="12.75" customHeight="1">
      <c r="A262" s="20">
        <f t="shared" si="4"/>
        <v>254</v>
      </c>
      <c r="B262" s="10" t="s">
        <v>21</v>
      </c>
      <c r="C262" s="11" t="s">
        <v>92</v>
      </c>
      <c r="D262" s="7">
        <v>28</v>
      </c>
      <c r="E262" s="15" t="s">
        <v>11</v>
      </c>
      <c r="F262" s="15" t="s">
        <v>42</v>
      </c>
    </row>
    <row r="263" spans="1:6" ht="12.75" customHeight="1">
      <c r="A263" s="20">
        <f t="shared" ref="A263:A327" si="5">A262+1</f>
        <v>255</v>
      </c>
      <c r="B263" s="10" t="s">
        <v>21</v>
      </c>
      <c r="C263" s="11" t="s">
        <v>359</v>
      </c>
      <c r="D263" s="7">
        <v>7</v>
      </c>
      <c r="E263" s="15" t="s">
        <v>11</v>
      </c>
      <c r="F263" s="15" t="s">
        <v>42</v>
      </c>
    </row>
    <row r="264" spans="1:6" ht="12.75" customHeight="1">
      <c r="A264" s="20">
        <f t="shared" si="5"/>
        <v>256</v>
      </c>
      <c r="B264" s="10" t="s">
        <v>21</v>
      </c>
      <c r="C264" s="11" t="s">
        <v>360</v>
      </c>
      <c r="D264" s="7">
        <v>1</v>
      </c>
      <c r="E264" s="15" t="s">
        <v>11</v>
      </c>
      <c r="F264" s="15" t="s">
        <v>17</v>
      </c>
    </row>
    <row r="265" spans="1:6" ht="12.75" customHeight="1">
      <c r="A265" s="20">
        <f t="shared" si="5"/>
        <v>257</v>
      </c>
      <c r="B265" s="10" t="s">
        <v>21</v>
      </c>
      <c r="C265" s="11" t="s">
        <v>139</v>
      </c>
      <c r="D265" s="7">
        <v>12</v>
      </c>
      <c r="E265" s="15" t="s">
        <v>11</v>
      </c>
      <c r="F265" s="15" t="s">
        <v>17</v>
      </c>
    </row>
    <row r="266" spans="1:6" ht="12.75" customHeight="1">
      <c r="A266" s="20">
        <f t="shared" si="5"/>
        <v>258</v>
      </c>
      <c r="B266" s="10" t="s">
        <v>21</v>
      </c>
      <c r="C266" s="11" t="s">
        <v>140</v>
      </c>
      <c r="D266" s="7">
        <v>7</v>
      </c>
      <c r="E266" s="15" t="s">
        <v>11</v>
      </c>
      <c r="F266" s="15" t="s">
        <v>17</v>
      </c>
    </row>
    <row r="267" spans="1:6" ht="12.75" customHeight="1">
      <c r="A267" s="20">
        <f t="shared" si="5"/>
        <v>259</v>
      </c>
      <c r="B267" s="10" t="s">
        <v>21</v>
      </c>
      <c r="C267" s="11" t="s">
        <v>76</v>
      </c>
      <c r="D267" s="7">
        <v>8</v>
      </c>
      <c r="E267" s="15" t="s">
        <v>11</v>
      </c>
      <c r="F267" s="15" t="s">
        <v>17</v>
      </c>
    </row>
    <row r="268" spans="1:6" ht="12.75" customHeight="1">
      <c r="A268" s="20">
        <f t="shared" si="5"/>
        <v>260</v>
      </c>
      <c r="B268" s="10" t="s">
        <v>21</v>
      </c>
      <c r="C268" s="11" t="s">
        <v>171</v>
      </c>
      <c r="D268" s="7">
        <v>10</v>
      </c>
      <c r="E268" s="15" t="s">
        <v>11</v>
      </c>
      <c r="F268" s="15" t="s">
        <v>172</v>
      </c>
    </row>
    <row r="269" spans="1:6" ht="12.75" customHeight="1">
      <c r="A269" s="20">
        <f t="shared" si="5"/>
        <v>261</v>
      </c>
      <c r="B269" s="10" t="s">
        <v>23</v>
      </c>
      <c r="C269" s="11" t="s">
        <v>372</v>
      </c>
      <c r="D269" s="7">
        <v>2</v>
      </c>
      <c r="E269" s="15" t="s">
        <v>11</v>
      </c>
      <c r="F269" s="15"/>
    </row>
    <row r="270" spans="1:6" ht="12.75" customHeight="1">
      <c r="A270" s="20">
        <f t="shared" si="5"/>
        <v>262</v>
      </c>
      <c r="B270" s="10" t="s">
        <v>23</v>
      </c>
      <c r="C270" s="11" t="s">
        <v>141</v>
      </c>
      <c r="D270" s="7">
        <v>1</v>
      </c>
      <c r="E270" s="15" t="s">
        <v>11</v>
      </c>
      <c r="F270" s="15" t="s">
        <v>30</v>
      </c>
    </row>
    <row r="271" spans="1:6" ht="12.75" customHeight="1">
      <c r="A271" s="20">
        <f t="shared" si="5"/>
        <v>263</v>
      </c>
      <c r="B271" s="10" t="s">
        <v>23</v>
      </c>
      <c r="C271" s="11" t="s">
        <v>142</v>
      </c>
      <c r="D271" s="7">
        <v>12</v>
      </c>
      <c r="E271" s="15" t="s">
        <v>11</v>
      </c>
      <c r="F271" s="15" t="s">
        <v>30</v>
      </c>
    </row>
    <row r="272" spans="1:6" ht="12.75" customHeight="1">
      <c r="A272" s="20">
        <f t="shared" si="5"/>
        <v>264</v>
      </c>
      <c r="B272" s="10" t="s">
        <v>23</v>
      </c>
      <c r="C272" s="11" t="s">
        <v>143</v>
      </c>
      <c r="D272" s="7">
        <v>6</v>
      </c>
      <c r="E272" s="15" t="s">
        <v>11</v>
      </c>
      <c r="F272" s="15" t="s">
        <v>30</v>
      </c>
    </row>
    <row r="273" spans="1:10" ht="12.75" customHeight="1">
      <c r="A273" s="20">
        <f t="shared" si="5"/>
        <v>265</v>
      </c>
      <c r="B273" s="10" t="s">
        <v>23</v>
      </c>
      <c r="C273" s="11" t="s">
        <v>144</v>
      </c>
      <c r="D273" s="7">
        <v>5</v>
      </c>
      <c r="E273" s="15" t="s">
        <v>11</v>
      </c>
      <c r="F273" s="15" t="s">
        <v>30</v>
      </c>
    </row>
    <row r="274" spans="1:10" ht="12.75" customHeight="1">
      <c r="A274" s="20">
        <f t="shared" si="5"/>
        <v>266</v>
      </c>
      <c r="B274" s="10" t="s">
        <v>23</v>
      </c>
      <c r="C274" s="11" t="s">
        <v>361</v>
      </c>
      <c r="D274" s="7">
        <v>2</v>
      </c>
      <c r="E274" s="15" t="s">
        <v>11</v>
      </c>
      <c r="F274" s="15" t="s">
        <v>30</v>
      </c>
    </row>
    <row r="275" spans="1:10" ht="12.75" customHeight="1">
      <c r="A275" s="20">
        <f t="shared" si="5"/>
        <v>267</v>
      </c>
      <c r="B275" s="10" t="s">
        <v>23</v>
      </c>
      <c r="C275" s="11" t="s">
        <v>145</v>
      </c>
      <c r="D275" s="7">
        <v>11</v>
      </c>
      <c r="E275" s="15" t="s">
        <v>11</v>
      </c>
      <c r="F275" s="15" t="s">
        <v>30</v>
      </c>
    </row>
    <row r="276" spans="1:10" ht="12.75" customHeight="1">
      <c r="A276" s="20">
        <f t="shared" si="5"/>
        <v>268</v>
      </c>
      <c r="B276" s="10" t="s">
        <v>23</v>
      </c>
      <c r="C276" s="11" t="s">
        <v>146</v>
      </c>
      <c r="D276" s="7">
        <v>3</v>
      </c>
      <c r="E276" s="15" t="s">
        <v>11</v>
      </c>
      <c r="F276" s="15" t="s">
        <v>30</v>
      </c>
      <c r="I276" s="28"/>
      <c r="J276" s="28"/>
    </row>
    <row r="277" spans="1:10" ht="12.75" customHeight="1">
      <c r="A277" s="20">
        <f t="shared" si="5"/>
        <v>269</v>
      </c>
      <c r="B277" s="10" t="s">
        <v>23</v>
      </c>
      <c r="C277" s="11" t="s">
        <v>147</v>
      </c>
      <c r="D277" s="7">
        <v>5</v>
      </c>
      <c r="E277" s="15" t="s">
        <v>11</v>
      </c>
      <c r="F277" s="15" t="s">
        <v>14</v>
      </c>
    </row>
    <row r="278" spans="1:10" ht="12.75" customHeight="1">
      <c r="A278" s="20">
        <f t="shared" si="5"/>
        <v>270</v>
      </c>
      <c r="B278" s="10" t="s">
        <v>23</v>
      </c>
      <c r="C278" s="11" t="s">
        <v>148</v>
      </c>
      <c r="D278" s="7">
        <v>1</v>
      </c>
      <c r="E278" s="15" t="s">
        <v>11</v>
      </c>
      <c r="F278" s="15" t="s">
        <v>14</v>
      </c>
    </row>
    <row r="279" spans="1:10" ht="12.75" customHeight="1">
      <c r="A279" s="20">
        <f t="shared" si="5"/>
        <v>271</v>
      </c>
      <c r="B279" s="10" t="s">
        <v>23</v>
      </c>
      <c r="C279" s="11" t="s">
        <v>149</v>
      </c>
      <c r="D279" s="7">
        <v>1</v>
      </c>
      <c r="E279" s="15" t="s">
        <v>11</v>
      </c>
      <c r="F279" s="15" t="s">
        <v>42</v>
      </c>
    </row>
    <row r="280" spans="1:10" ht="12.75" customHeight="1">
      <c r="A280" s="20">
        <f t="shared" si="5"/>
        <v>272</v>
      </c>
      <c r="B280" s="10" t="s">
        <v>23</v>
      </c>
      <c r="C280" s="11" t="s">
        <v>362</v>
      </c>
      <c r="D280" s="7">
        <v>1</v>
      </c>
      <c r="E280" s="15" t="s">
        <v>11</v>
      </c>
      <c r="F280" s="15" t="s">
        <v>42</v>
      </c>
    </row>
    <row r="281" spans="1:10" ht="12.75" customHeight="1">
      <c r="A281" s="20">
        <f t="shared" si="5"/>
        <v>273</v>
      </c>
      <c r="B281" s="10" t="s">
        <v>23</v>
      </c>
      <c r="C281" s="11" t="s">
        <v>363</v>
      </c>
      <c r="D281" s="7">
        <v>1</v>
      </c>
      <c r="E281" s="15" t="s">
        <v>11</v>
      </c>
      <c r="F281" s="15" t="s">
        <v>42</v>
      </c>
    </row>
    <row r="282" spans="1:10" ht="12.75" customHeight="1">
      <c r="A282" s="20">
        <f t="shared" si="5"/>
        <v>274</v>
      </c>
      <c r="B282" s="10" t="s">
        <v>23</v>
      </c>
      <c r="C282" s="11" t="s">
        <v>150</v>
      </c>
      <c r="D282" s="7">
        <v>3</v>
      </c>
      <c r="E282" s="15" t="s">
        <v>11</v>
      </c>
      <c r="F282" s="15" t="s">
        <v>42</v>
      </c>
    </row>
    <row r="283" spans="1:10" ht="12.75" customHeight="1">
      <c r="A283" s="20">
        <f t="shared" si="5"/>
        <v>275</v>
      </c>
      <c r="B283" s="10" t="s">
        <v>23</v>
      </c>
      <c r="C283" s="11" t="s">
        <v>151</v>
      </c>
      <c r="D283" s="7">
        <v>2</v>
      </c>
      <c r="E283" s="15" t="s">
        <v>11</v>
      </c>
      <c r="F283" s="15" t="s">
        <v>42</v>
      </c>
    </row>
    <row r="284" spans="1:10" ht="12.75" customHeight="1">
      <c r="A284" s="20">
        <f t="shared" si="5"/>
        <v>276</v>
      </c>
      <c r="B284" s="10" t="s">
        <v>23</v>
      </c>
      <c r="C284" s="11" t="s">
        <v>152</v>
      </c>
      <c r="D284" s="7">
        <v>1</v>
      </c>
      <c r="E284" s="15" t="s">
        <v>11</v>
      </c>
      <c r="F284" s="15" t="s">
        <v>42</v>
      </c>
    </row>
    <row r="285" spans="1:10" ht="12.75" customHeight="1">
      <c r="A285" s="20">
        <f t="shared" si="5"/>
        <v>277</v>
      </c>
      <c r="B285" s="10" t="s">
        <v>23</v>
      </c>
      <c r="C285" s="11" t="s">
        <v>77</v>
      </c>
      <c r="D285" s="7">
        <v>20</v>
      </c>
      <c r="E285" s="15" t="s">
        <v>11</v>
      </c>
      <c r="F285" s="15" t="s">
        <v>42</v>
      </c>
    </row>
    <row r="286" spans="1:10" ht="12.75" customHeight="1">
      <c r="A286" s="20">
        <f t="shared" si="5"/>
        <v>278</v>
      </c>
      <c r="B286" s="10" t="s">
        <v>23</v>
      </c>
      <c r="C286" s="11" t="s">
        <v>153</v>
      </c>
      <c r="D286" s="7">
        <v>5</v>
      </c>
      <c r="E286" s="15" t="s">
        <v>11</v>
      </c>
      <c r="F286" s="15" t="s">
        <v>42</v>
      </c>
    </row>
    <row r="287" spans="1:10" ht="12.75" customHeight="1">
      <c r="A287" s="20">
        <f t="shared" si="5"/>
        <v>279</v>
      </c>
      <c r="B287" s="10" t="s">
        <v>173</v>
      </c>
      <c r="C287" s="11" t="s">
        <v>24</v>
      </c>
      <c r="D287" s="7">
        <v>3</v>
      </c>
      <c r="E287" s="15" t="s">
        <v>11</v>
      </c>
      <c r="F287" s="15" t="s">
        <v>17</v>
      </c>
      <c r="I287" s="28"/>
      <c r="J287" s="28"/>
    </row>
    <row r="288" spans="1:10" ht="12.75" customHeight="1">
      <c r="A288" s="20">
        <f t="shared" si="5"/>
        <v>280</v>
      </c>
      <c r="B288" s="10" t="s">
        <v>173</v>
      </c>
      <c r="C288" s="11" t="s">
        <v>67</v>
      </c>
      <c r="D288" s="7">
        <v>3</v>
      </c>
      <c r="E288" s="15" t="s">
        <v>11</v>
      </c>
      <c r="F288" s="15" t="s">
        <v>17</v>
      </c>
      <c r="I288" s="28"/>
      <c r="J288" s="28"/>
    </row>
    <row r="289" spans="1:6" ht="12.75" customHeight="1">
      <c r="A289" s="20">
        <f t="shared" si="5"/>
        <v>281</v>
      </c>
      <c r="B289" s="10" t="s">
        <v>173</v>
      </c>
      <c r="C289" s="11" t="s">
        <v>25</v>
      </c>
      <c r="D289" s="7">
        <v>3</v>
      </c>
      <c r="E289" s="15" t="s">
        <v>11</v>
      </c>
      <c r="F289" s="15" t="s">
        <v>17</v>
      </c>
    </row>
    <row r="290" spans="1:6" ht="12.75" customHeight="1">
      <c r="A290" s="20">
        <f t="shared" si="5"/>
        <v>282</v>
      </c>
      <c r="B290" s="10" t="s">
        <v>26</v>
      </c>
      <c r="C290" s="11" t="s">
        <v>130</v>
      </c>
      <c r="D290" s="7">
        <v>1</v>
      </c>
      <c r="E290" s="15" t="s">
        <v>11</v>
      </c>
      <c r="F290" s="15" t="s">
        <v>17</v>
      </c>
    </row>
    <row r="291" spans="1:6" ht="12.75" customHeight="1">
      <c r="A291" s="20">
        <f t="shared" si="5"/>
        <v>283</v>
      </c>
      <c r="B291" s="10" t="s">
        <v>26</v>
      </c>
      <c r="C291" s="11" t="s">
        <v>419</v>
      </c>
      <c r="D291" s="7">
        <v>2</v>
      </c>
      <c r="E291" s="15" t="s">
        <v>11</v>
      </c>
      <c r="F291" s="15" t="s">
        <v>17</v>
      </c>
    </row>
    <row r="292" spans="1:6" ht="12.75" customHeight="1">
      <c r="A292" s="20">
        <f t="shared" si="5"/>
        <v>284</v>
      </c>
      <c r="B292" s="10" t="s">
        <v>26</v>
      </c>
      <c r="C292" s="11" t="s">
        <v>352</v>
      </c>
      <c r="D292" s="7">
        <v>1</v>
      </c>
      <c r="E292" s="15" t="s">
        <v>11</v>
      </c>
      <c r="F292" s="15" t="s">
        <v>17</v>
      </c>
    </row>
    <row r="293" spans="1:6" ht="12.75" customHeight="1">
      <c r="A293" s="20">
        <f t="shared" si="5"/>
        <v>285</v>
      </c>
      <c r="B293" s="10" t="s">
        <v>26</v>
      </c>
      <c r="C293" s="11" t="s">
        <v>89</v>
      </c>
      <c r="D293" s="7">
        <v>14</v>
      </c>
      <c r="E293" s="15" t="s">
        <v>11</v>
      </c>
      <c r="F293" s="15" t="s">
        <v>17</v>
      </c>
    </row>
    <row r="294" spans="1:6" ht="12.75" customHeight="1">
      <c r="A294" s="20">
        <f t="shared" si="5"/>
        <v>286</v>
      </c>
      <c r="B294" s="10" t="s">
        <v>26</v>
      </c>
      <c r="C294" s="11" t="s">
        <v>353</v>
      </c>
      <c r="D294" s="7">
        <v>7</v>
      </c>
      <c r="E294" s="15" t="s">
        <v>11</v>
      </c>
      <c r="F294" s="15" t="s">
        <v>17</v>
      </c>
    </row>
    <row r="295" spans="1:6" ht="12.75" customHeight="1">
      <c r="A295" s="20">
        <f t="shared" si="5"/>
        <v>287</v>
      </c>
      <c r="B295" s="10" t="s">
        <v>26</v>
      </c>
      <c r="C295" s="11" t="s">
        <v>100</v>
      </c>
      <c r="D295" s="7">
        <v>1</v>
      </c>
      <c r="E295" s="15" t="s">
        <v>11</v>
      </c>
      <c r="F295" s="15" t="s">
        <v>17</v>
      </c>
    </row>
    <row r="296" spans="1:6" ht="12.75" customHeight="1">
      <c r="A296" s="20">
        <f t="shared" si="5"/>
        <v>288</v>
      </c>
      <c r="B296" s="10" t="s">
        <v>26</v>
      </c>
      <c r="C296" s="11" t="s">
        <v>131</v>
      </c>
      <c r="D296" s="7">
        <v>2</v>
      </c>
      <c r="E296" s="15" t="s">
        <v>11</v>
      </c>
      <c r="F296" s="15" t="s">
        <v>17</v>
      </c>
    </row>
    <row r="297" spans="1:6" ht="12.75" customHeight="1">
      <c r="A297" s="20">
        <f t="shared" si="5"/>
        <v>289</v>
      </c>
      <c r="B297" s="10" t="s">
        <v>26</v>
      </c>
      <c r="C297" s="11" t="s">
        <v>354</v>
      </c>
      <c r="D297" s="7">
        <v>2</v>
      </c>
      <c r="E297" s="15" t="s">
        <v>11</v>
      </c>
      <c r="F297" s="15" t="s">
        <v>17</v>
      </c>
    </row>
    <row r="298" spans="1:6" ht="12.75" customHeight="1">
      <c r="A298" s="20">
        <f t="shared" si="5"/>
        <v>290</v>
      </c>
      <c r="B298" s="10" t="s">
        <v>26</v>
      </c>
      <c r="C298" s="11" t="s">
        <v>132</v>
      </c>
      <c r="D298" s="7">
        <v>3</v>
      </c>
      <c r="E298" s="15" t="s">
        <v>11</v>
      </c>
      <c r="F298" s="15" t="s">
        <v>17</v>
      </c>
    </row>
    <row r="299" spans="1:6" ht="12.75" customHeight="1">
      <c r="A299" s="20">
        <f t="shared" si="5"/>
        <v>291</v>
      </c>
      <c r="B299" s="10" t="s">
        <v>26</v>
      </c>
      <c r="C299" s="11" t="s">
        <v>101</v>
      </c>
      <c r="D299" s="7">
        <v>1</v>
      </c>
      <c r="E299" s="15" t="s">
        <v>11</v>
      </c>
      <c r="F299" s="15" t="s">
        <v>17</v>
      </c>
    </row>
    <row r="300" spans="1:6" ht="12.75" customHeight="1">
      <c r="A300" s="20">
        <f t="shared" si="5"/>
        <v>292</v>
      </c>
      <c r="B300" s="10" t="s">
        <v>26</v>
      </c>
      <c r="C300" s="11" t="s">
        <v>355</v>
      </c>
      <c r="D300" s="7">
        <v>2</v>
      </c>
      <c r="E300" s="15" t="s">
        <v>11</v>
      </c>
      <c r="F300" s="15" t="s">
        <v>17</v>
      </c>
    </row>
    <row r="301" spans="1:6" ht="12.75" customHeight="1">
      <c r="A301" s="20">
        <f t="shared" si="5"/>
        <v>293</v>
      </c>
      <c r="B301" s="10" t="s">
        <v>26</v>
      </c>
      <c r="C301" s="11" t="s">
        <v>133</v>
      </c>
      <c r="D301" s="7">
        <v>2</v>
      </c>
      <c r="E301" s="15" t="s">
        <v>11</v>
      </c>
      <c r="F301" s="15" t="s">
        <v>17</v>
      </c>
    </row>
    <row r="302" spans="1:6" ht="12.75" customHeight="1">
      <c r="A302" s="20">
        <f t="shared" si="5"/>
        <v>294</v>
      </c>
      <c r="B302" s="10" t="s">
        <v>178</v>
      </c>
      <c r="C302" s="11" t="s">
        <v>49</v>
      </c>
      <c r="D302" s="7">
        <v>2</v>
      </c>
      <c r="E302" s="15" t="s">
        <v>11</v>
      </c>
      <c r="F302" s="15" t="s">
        <v>14</v>
      </c>
    </row>
    <row r="303" spans="1:6" ht="12.75" customHeight="1">
      <c r="A303" s="20">
        <f t="shared" si="5"/>
        <v>295</v>
      </c>
      <c r="B303" s="10" t="s">
        <v>178</v>
      </c>
      <c r="C303" s="11" t="s">
        <v>129</v>
      </c>
      <c r="D303" s="7">
        <v>2</v>
      </c>
      <c r="E303" s="15" t="s">
        <v>11</v>
      </c>
      <c r="F303" s="15" t="s">
        <v>14</v>
      </c>
    </row>
    <row r="304" spans="1:6" ht="12.75" customHeight="1">
      <c r="A304" s="20">
        <f t="shared" si="5"/>
        <v>296</v>
      </c>
      <c r="B304" s="10" t="s">
        <v>178</v>
      </c>
      <c r="C304" s="11" t="s">
        <v>96</v>
      </c>
      <c r="D304" s="7">
        <v>8</v>
      </c>
      <c r="E304" s="15" t="s">
        <v>11</v>
      </c>
      <c r="F304" s="15" t="s">
        <v>14</v>
      </c>
    </row>
    <row r="305" spans="1:6" ht="12.75" customHeight="1">
      <c r="A305" s="20">
        <f t="shared" si="5"/>
        <v>297</v>
      </c>
      <c r="B305" s="10" t="s">
        <v>27</v>
      </c>
      <c r="C305" s="11" t="s">
        <v>177</v>
      </c>
      <c r="D305" s="7">
        <v>1</v>
      </c>
      <c r="E305" s="15" t="s">
        <v>11</v>
      </c>
      <c r="F305" s="15"/>
    </row>
    <row r="306" spans="1:6" ht="12.75" customHeight="1">
      <c r="A306" s="20">
        <f t="shared" si="5"/>
        <v>298</v>
      </c>
      <c r="B306" s="10" t="s">
        <v>27</v>
      </c>
      <c r="C306" s="11" t="s">
        <v>175</v>
      </c>
      <c r="D306" s="7">
        <v>6</v>
      </c>
      <c r="E306" s="15" t="s">
        <v>11</v>
      </c>
      <c r="F306" s="15"/>
    </row>
    <row r="307" spans="1:6" ht="12.75" customHeight="1">
      <c r="A307" s="20">
        <f t="shared" si="5"/>
        <v>299</v>
      </c>
      <c r="B307" s="10" t="s">
        <v>27</v>
      </c>
      <c r="C307" s="11" t="s">
        <v>174</v>
      </c>
      <c r="D307" s="7">
        <v>2</v>
      </c>
      <c r="E307" s="15" t="s">
        <v>11</v>
      </c>
      <c r="F307" s="15"/>
    </row>
    <row r="308" spans="1:6" ht="12.75" customHeight="1">
      <c r="A308" s="20">
        <f t="shared" si="5"/>
        <v>300</v>
      </c>
      <c r="B308" s="10" t="s">
        <v>27</v>
      </c>
      <c r="C308" s="11" t="s">
        <v>70</v>
      </c>
      <c r="D308" s="7">
        <v>1</v>
      </c>
      <c r="E308" s="15" t="s">
        <v>11</v>
      </c>
      <c r="F308" s="15"/>
    </row>
    <row r="309" spans="1:6" ht="12.75" customHeight="1">
      <c r="A309" s="20">
        <f t="shared" si="5"/>
        <v>301</v>
      </c>
      <c r="B309" s="10" t="s">
        <v>27</v>
      </c>
      <c r="C309" s="11" t="s">
        <v>391</v>
      </c>
      <c r="D309" s="7">
        <v>1</v>
      </c>
      <c r="E309" s="15" t="s">
        <v>11</v>
      </c>
      <c r="F309" s="15"/>
    </row>
    <row r="310" spans="1:6" ht="12.75" customHeight="1">
      <c r="A310" s="20">
        <f t="shared" si="5"/>
        <v>302</v>
      </c>
      <c r="B310" s="10" t="s">
        <v>27</v>
      </c>
      <c r="C310" s="11" t="s">
        <v>176</v>
      </c>
      <c r="D310" s="7">
        <v>2</v>
      </c>
      <c r="E310" s="15" t="s">
        <v>11</v>
      </c>
      <c r="F310" s="15"/>
    </row>
    <row r="311" spans="1:6" ht="12.75" customHeight="1">
      <c r="A311" s="20">
        <f t="shared" si="5"/>
        <v>303</v>
      </c>
      <c r="B311" s="10" t="s">
        <v>27</v>
      </c>
      <c r="C311" s="11" t="s">
        <v>107</v>
      </c>
      <c r="D311" s="7">
        <v>1</v>
      </c>
      <c r="E311" s="15" t="s">
        <v>11</v>
      </c>
      <c r="F311" s="15"/>
    </row>
    <row r="312" spans="1:6" ht="12.75" customHeight="1">
      <c r="A312" s="20">
        <f t="shared" si="5"/>
        <v>304</v>
      </c>
      <c r="B312" s="10" t="s">
        <v>27</v>
      </c>
      <c r="C312" s="11" t="s">
        <v>134</v>
      </c>
      <c r="D312" s="7">
        <v>1</v>
      </c>
      <c r="E312" s="15" t="s">
        <v>11</v>
      </c>
      <c r="F312" s="15"/>
    </row>
    <row r="313" spans="1:6" ht="12.75" customHeight="1">
      <c r="A313" s="20">
        <f t="shared" si="5"/>
        <v>305</v>
      </c>
      <c r="B313" s="10" t="s">
        <v>27</v>
      </c>
      <c r="C313" s="11" t="s">
        <v>356</v>
      </c>
      <c r="D313" s="7">
        <v>1</v>
      </c>
      <c r="E313" s="15" t="s">
        <v>11</v>
      </c>
      <c r="F313" s="15"/>
    </row>
    <row r="314" spans="1:6" ht="12.75" customHeight="1">
      <c r="A314" s="20">
        <f t="shared" si="5"/>
        <v>306</v>
      </c>
      <c r="B314" s="10" t="s">
        <v>15</v>
      </c>
      <c r="C314" s="11" t="s">
        <v>71</v>
      </c>
      <c r="D314" s="7">
        <v>2</v>
      </c>
      <c r="E314" s="15" t="s">
        <v>11</v>
      </c>
      <c r="F314" s="15" t="s">
        <v>17</v>
      </c>
    </row>
    <row r="315" spans="1:6" ht="12.75" customHeight="1">
      <c r="A315" s="20">
        <f t="shared" si="5"/>
        <v>307</v>
      </c>
      <c r="B315" s="10" t="s">
        <v>15</v>
      </c>
      <c r="C315" s="11" t="s">
        <v>16</v>
      </c>
      <c r="D315" s="7">
        <v>14</v>
      </c>
      <c r="E315" s="15" t="s">
        <v>11</v>
      </c>
      <c r="F315" s="15" t="s">
        <v>17</v>
      </c>
    </row>
    <row r="316" spans="1:6" ht="12.75" customHeight="1">
      <c r="A316" s="20">
        <f t="shared" si="5"/>
        <v>308</v>
      </c>
      <c r="B316" s="10" t="s">
        <v>15</v>
      </c>
      <c r="C316" s="11" t="s">
        <v>18</v>
      </c>
      <c r="D316" s="7">
        <v>12</v>
      </c>
      <c r="E316" s="15" t="s">
        <v>11</v>
      </c>
      <c r="F316" s="15" t="s">
        <v>17</v>
      </c>
    </row>
    <row r="317" spans="1:6" ht="12.75" customHeight="1">
      <c r="A317" s="20">
        <f t="shared" si="5"/>
        <v>309</v>
      </c>
      <c r="B317" s="10" t="s">
        <v>15</v>
      </c>
      <c r="C317" s="11" t="s">
        <v>19</v>
      </c>
      <c r="D317" s="7">
        <v>7</v>
      </c>
      <c r="E317" s="15" t="s">
        <v>11</v>
      </c>
      <c r="F317" s="15" t="s">
        <v>17</v>
      </c>
    </row>
    <row r="318" spans="1:6" ht="12.75" customHeight="1">
      <c r="A318" s="20">
        <f t="shared" si="5"/>
        <v>310</v>
      </c>
      <c r="B318" s="10" t="s">
        <v>15</v>
      </c>
      <c r="C318" s="11" t="s">
        <v>20</v>
      </c>
      <c r="D318" s="7">
        <v>28</v>
      </c>
      <c r="E318" s="15" t="s">
        <v>11</v>
      </c>
      <c r="F318" s="15" t="s">
        <v>17</v>
      </c>
    </row>
    <row r="319" spans="1:6" ht="12.75" customHeight="1">
      <c r="A319" s="20">
        <f t="shared" si="5"/>
        <v>311</v>
      </c>
      <c r="B319" s="10" t="s">
        <v>15</v>
      </c>
      <c r="C319" s="11" t="s">
        <v>88</v>
      </c>
      <c r="D319" s="7">
        <v>20</v>
      </c>
      <c r="E319" s="15" t="s">
        <v>11</v>
      </c>
      <c r="F319" s="15" t="s">
        <v>17</v>
      </c>
    </row>
    <row r="320" spans="1:6" ht="12.75" customHeight="1">
      <c r="A320" s="20">
        <f t="shared" si="5"/>
        <v>312</v>
      </c>
      <c r="B320" s="10" t="s">
        <v>15</v>
      </c>
      <c r="C320" s="11" t="s">
        <v>51</v>
      </c>
      <c r="D320" s="7">
        <v>9</v>
      </c>
      <c r="E320" s="15" t="s">
        <v>11</v>
      </c>
      <c r="F320" s="15" t="s">
        <v>17</v>
      </c>
    </row>
    <row r="321" spans="1:6" ht="12.75" customHeight="1">
      <c r="A321" s="20">
        <f t="shared" si="5"/>
        <v>313</v>
      </c>
      <c r="B321" s="10" t="s">
        <v>15</v>
      </c>
      <c r="C321" s="11" t="s">
        <v>78</v>
      </c>
      <c r="D321" s="7">
        <v>8</v>
      </c>
      <c r="E321" s="15" t="s">
        <v>11</v>
      </c>
      <c r="F321" s="15" t="s">
        <v>17</v>
      </c>
    </row>
    <row r="322" spans="1:6" ht="12.75" customHeight="1">
      <c r="A322" s="20">
        <f t="shared" si="5"/>
        <v>314</v>
      </c>
      <c r="B322" s="10" t="s">
        <v>190</v>
      </c>
      <c r="C322" s="11" t="s">
        <v>72</v>
      </c>
      <c r="D322" s="7">
        <v>1</v>
      </c>
      <c r="E322" s="15" t="s">
        <v>11</v>
      </c>
      <c r="F322" s="15" t="s">
        <v>17</v>
      </c>
    </row>
    <row r="323" spans="1:6" ht="12.75" customHeight="1">
      <c r="A323" s="20">
        <f t="shared" si="5"/>
        <v>315</v>
      </c>
      <c r="B323" s="10" t="s">
        <v>190</v>
      </c>
      <c r="C323" s="11" t="s">
        <v>364</v>
      </c>
      <c r="D323" s="7">
        <v>2</v>
      </c>
      <c r="E323" s="15" t="s">
        <v>11</v>
      </c>
      <c r="F323" s="15" t="s">
        <v>17</v>
      </c>
    </row>
    <row r="324" spans="1:6" ht="12.75" customHeight="1">
      <c r="A324" s="20">
        <f t="shared" si="5"/>
        <v>316</v>
      </c>
      <c r="B324" s="10" t="s">
        <v>15</v>
      </c>
      <c r="C324" s="11" t="s">
        <v>79</v>
      </c>
      <c r="D324" s="7">
        <v>20</v>
      </c>
      <c r="E324" s="15" t="s">
        <v>11</v>
      </c>
      <c r="F324" s="15" t="s">
        <v>17</v>
      </c>
    </row>
    <row r="325" spans="1:6" ht="12.75" customHeight="1">
      <c r="A325" s="20">
        <f t="shared" si="5"/>
        <v>317</v>
      </c>
      <c r="B325" s="10" t="s">
        <v>15</v>
      </c>
      <c r="C325" s="11" t="s">
        <v>365</v>
      </c>
      <c r="D325" s="7">
        <v>1</v>
      </c>
      <c r="E325" s="15" t="s">
        <v>11</v>
      </c>
      <c r="F325" s="15" t="s">
        <v>17</v>
      </c>
    </row>
    <row r="326" spans="1:6" ht="12.75" customHeight="1">
      <c r="A326" s="20">
        <f t="shared" si="5"/>
        <v>318</v>
      </c>
      <c r="B326" s="10" t="s">
        <v>15</v>
      </c>
      <c r="C326" s="11" t="s">
        <v>154</v>
      </c>
      <c r="D326" s="7">
        <v>1</v>
      </c>
      <c r="E326" s="15" t="s">
        <v>11</v>
      </c>
      <c r="F326" s="15" t="s">
        <v>17</v>
      </c>
    </row>
    <row r="327" spans="1:6" ht="12.75" customHeight="1">
      <c r="A327" s="20">
        <f t="shared" si="5"/>
        <v>319</v>
      </c>
      <c r="B327" s="10" t="s">
        <v>15</v>
      </c>
      <c r="C327" s="11" t="s">
        <v>155</v>
      </c>
      <c r="D327" s="7">
        <v>2</v>
      </c>
      <c r="E327" s="15" t="s">
        <v>11</v>
      </c>
      <c r="F327" s="15" t="s">
        <v>17</v>
      </c>
    </row>
    <row r="328" spans="1:6" ht="12.75" customHeight="1">
      <c r="A328" s="20">
        <f t="shared" ref="A328:A365" si="6">A327+1</f>
        <v>320</v>
      </c>
      <c r="B328" s="10" t="s">
        <v>190</v>
      </c>
      <c r="C328" s="11" t="s">
        <v>366</v>
      </c>
      <c r="D328" s="7">
        <v>2</v>
      </c>
      <c r="E328" s="15" t="s">
        <v>11</v>
      </c>
      <c r="F328" s="15" t="s">
        <v>17</v>
      </c>
    </row>
    <row r="329" spans="1:6" ht="12.75" customHeight="1">
      <c r="A329" s="20">
        <f t="shared" si="6"/>
        <v>321</v>
      </c>
      <c r="B329" s="10" t="s">
        <v>15</v>
      </c>
      <c r="C329" s="11" t="s">
        <v>156</v>
      </c>
      <c r="D329" s="7">
        <v>1</v>
      </c>
      <c r="E329" s="15" t="s">
        <v>11</v>
      </c>
      <c r="F329" s="15" t="s">
        <v>17</v>
      </c>
    </row>
    <row r="330" spans="1:6" ht="12.75" customHeight="1">
      <c r="A330" s="20">
        <f t="shared" si="6"/>
        <v>322</v>
      </c>
      <c r="B330" s="10" t="s">
        <v>190</v>
      </c>
      <c r="C330" s="11" t="s">
        <v>367</v>
      </c>
      <c r="D330" s="7">
        <v>1</v>
      </c>
      <c r="E330" s="15" t="s">
        <v>11</v>
      </c>
      <c r="F330" s="15" t="s">
        <v>17</v>
      </c>
    </row>
    <row r="331" spans="1:6" ht="12.75" customHeight="1">
      <c r="A331" s="20">
        <f t="shared" si="6"/>
        <v>323</v>
      </c>
      <c r="B331" s="10" t="s">
        <v>15</v>
      </c>
      <c r="C331" s="11" t="s">
        <v>368</v>
      </c>
      <c r="D331" s="7">
        <v>1</v>
      </c>
      <c r="E331" s="15" t="s">
        <v>11</v>
      </c>
      <c r="F331" s="15" t="s">
        <v>17</v>
      </c>
    </row>
    <row r="332" spans="1:6" ht="12.75" customHeight="1">
      <c r="A332" s="20">
        <f t="shared" si="6"/>
        <v>324</v>
      </c>
      <c r="B332" s="10" t="s">
        <v>15</v>
      </c>
      <c r="C332" s="11" t="s">
        <v>157</v>
      </c>
      <c r="D332" s="7">
        <v>36</v>
      </c>
      <c r="E332" s="15" t="s">
        <v>11</v>
      </c>
      <c r="F332" s="15" t="s">
        <v>17</v>
      </c>
    </row>
    <row r="333" spans="1:6" ht="12.75" customHeight="1">
      <c r="A333" s="20">
        <f t="shared" si="6"/>
        <v>325</v>
      </c>
      <c r="B333" s="10" t="s">
        <v>15</v>
      </c>
      <c r="C333" s="11" t="s">
        <v>80</v>
      </c>
      <c r="D333" s="7">
        <v>12</v>
      </c>
      <c r="E333" s="15" t="s">
        <v>11</v>
      </c>
      <c r="F333" s="15" t="s">
        <v>17</v>
      </c>
    </row>
    <row r="334" spans="1:6" ht="12.75" customHeight="1">
      <c r="A334" s="20">
        <f t="shared" si="6"/>
        <v>326</v>
      </c>
      <c r="B334" s="10" t="s">
        <v>15</v>
      </c>
      <c r="C334" s="11" t="s">
        <v>84</v>
      </c>
      <c r="D334" s="7">
        <v>5</v>
      </c>
      <c r="E334" s="15" t="s">
        <v>11</v>
      </c>
      <c r="F334" s="15" t="s">
        <v>17</v>
      </c>
    </row>
    <row r="335" spans="1:6" ht="12.75" customHeight="1">
      <c r="A335" s="20">
        <f t="shared" si="6"/>
        <v>327</v>
      </c>
      <c r="B335" s="10" t="s">
        <v>190</v>
      </c>
      <c r="C335" s="11" t="s">
        <v>369</v>
      </c>
      <c r="D335" s="7">
        <v>7</v>
      </c>
      <c r="E335" s="15" t="s">
        <v>11</v>
      </c>
      <c r="F335" s="15" t="s">
        <v>17</v>
      </c>
    </row>
    <row r="336" spans="1:6" ht="12.75" customHeight="1">
      <c r="A336" s="20">
        <f t="shared" si="6"/>
        <v>328</v>
      </c>
      <c r="B336" s="10" t="s">
        <v>190</v>
      </c>
      <c r="C336" s="11" t="s">
        <v>158</v>
      </c>
      <c r="D336" s="7">
        <v>1</v>
      </c>
      <c r="E336" s="15" t="s">
        <v>11</v>
      </c>
      <c r="F336" s="15" t="s">
        <v>17</v>
      </c>
    </row>
    <row r="337" spans="1:6" ht="12.75" customHeight="1">
      <c r="A337" s="20">
        <f t="shared" si="6"/>
        <v>329</v>
      </c>
      <c r="B337" s="10" t="s">
        <v>190</v>
      </c>
      <c r="C337" s="11" t="s">
        <v>370</v>
      </c>
      <c r="D337" s="7">
        <v>2</v>
      </c>
      <c r="E337" s="15" t="s">
        <v>11</v>
      </c>
      <c r="F337" s="15" t="s">
        <v>17</v>
      </c>
    </row>
    <row r="338" spans="1:6" ht="12.75" customHeight="1">
      <c r="A338" s="20">
        <f t="shared" si="6"/>
        <v>330</v>
      </c>
      <c r="B338" s="10" t="s">
        <v>190</v>
      </c>
      <c r="C338" s="11" t="s">
        <v>159</v>
      </c>
      <c r="D338" s="7">
        <v>3</v>
      </c>
      <c r="E338" s="15" t="s">
        <v>11</v>
      </c>
      <c r="F338" s="15" t="s">
        <v>17</v>
      </c>
    </row>
    <row r="339" spans="1:6" ht="12.75" customHeight="1">
      <c r="A339" s="20">
        <f t="shared" si="6"/>
        <v>331</v>
      </c>
      <c r="B339" s="10" t="s">
        <v>190</v>
      </c>
      <c r="C339" s="11" t="s">
        <v>102</v>
      </c>
      <c r="D339" s="7">
        <v>1</v>
      </c>
      <c r="E339" s="15" t="s">
        <v>11</v>
      </c>
      <c r="F339" s="15" t="s">
        <v>17</v>
      </c>
    </row>
    <row r="340" spans="1:6" ht="12.75" customHeight="1">
      <c r="A340" s="20">
        <f t="shared" si="6"/>
        <v>332</v>
      </c>
      <c r="B340" s="23" t="s">
        <v>168</v>
      </c>
      <c r="C340" s="25" t="s">
        <v>381</v>
      </c>
      <c r="D340" s="26">
        <v>3</v>
      </c>
      <c r="E340" s="24" t="s">
        <v>11</v>
      </c>
      <c r="F340" s="24"/>
    </row>
    <row r="341" spans="1:6" ht="12.75" customHeight="1">
      <c r="A341" s="20">
        <f t="shared" si="6"/>
        <v>333</v>
      </c>
      <c r="B341" s="23" t="s">
        <v>168</v>
      </c>
      <c r="C341" s="25" t="s">
        <v>380</v>
      </c>
      <c r="D341" s="26">
        <v>2</v>
      </c>
      <c r="E341" s="24" t="s">
        <v>11</v>
      </c>
      <c r="F341" s="24"/>
    </row>
    <row r="342" spans="1:6" ht="12.75" customHeight="1">
      <c r="A342" s="20">
        <f t="shared" si="6"/>
        <v>334</v>
      </c>
      <c r="B342" s="23" t="s">
        <v>168</v>
      </c>
      <c r="C342" s="25" t="s">
        <v>379</v>
      </c>
      <c r="D342" s="26">
        <v>4</v>
      </c>
      <c r="E342" s="24" t="s">
        <v>11</v>
      </c>
      <c r="F342" s="24"/>
    </row>
    <row r="343" spans="1:6" ht="12.75" customHeight="1">
      <c r="A343" s="20">
        <f t="shared" si="6"/>
        <v>335</v>
      </c>
      <c r="B343" s="23" t="s">
        <v>168</v>
      </c>
      <c r="C343" s="25" t="s">
        <v>86</v>
      </c>
      <c r="D343" s="26">
        <v>1</v>
      </c>
      <c r="E343" s="24" t="s">
        <v>11</v>
      </c>
      <c r="F343" s="24"/>
    </row>
    <row r="344" spans="1:6" ht="12.75" customHeight="1">
      <c r="A344" s="20">
        <f t="shared" si="6"/>
        <v>336</v>
      </c>
      <c r="B344" s="23" t="s">
        <v>168</v>
      </c>
      <c r="C344" s="25" t="s">
        <v>378</v>
      </c>
      <c r="D344" s="26">
        <v>1</v>
      </c>
      <c r="E344" s="24" t="s">
        <v>11</v>
      </c>
      <c r="F344" s="24"/>
    </row>
    <row r="345" spans="1:6" ht="12.75" customHeight="1">
      <c r="A345" s="20">
        <f t="shared" si="6"/>
        <v>337</v>
      </c>
      <c r="B345" s="23" t="s">
        <v>168</v>
      </c>
      <c r="C345" s="25" t="s">
        <v>164</v>
      </c>
      <c r="D345" s="26">
        <v>1</v>
      </c>
      <c r="E345" s="24" t="s">
        <v>11</v>
      </c>
      <c r="F345" s="24"/>
    </row>
    <row r="346" spans="1:6" ht="12.75" customHeight="1">
      <c r="A346" s="20">
        <f t="shared" si="6"/>
        <v>338</v>
      </c>
      <c r="B346" s="23" t="s">
        <v>43</v>
      </c>
      <c r="C346" s="25" t="s">
        <v>373</v>
      </c>
      <c r="D346" s="26">
        <v>2</v>
      </c>
      <c r="E346" s="24" t="s">
        <v>11</v>
      </c>
      <c r="F346" s="24" t="s">
        <v>22</v>
      </c>
    </row>
    <row r="347" spans="1:6" ht="12.75" customHeight="1">
      <c r="A347" s="20">
        <f t="shared" si="6"/>
        <v>339</v>
      </c>
      <c r="B347" s="23" t="s">
        <v>43</v>
      </c>
      <c r="C347" s="25" t="s">
        <v>374</v>
      </c>
      <c r="D347" s="26">
        <v>4</v>
      </c>
      <c r="E347" s="24" t="s">
        <v>11</v>
      </c>
      <c r="F347" s="24" t="s">
        <v>22</v>
      </c>
    </row>
    <row r="348" spans="1:6" ht="12.75" customHeight="1">
      <c r="A348" s="20">
        <f t="shared" si="6"/>
        <v>340</v>
      </c>
      <c r="B348" s="23" t="s">
        <v>43</v>
      </c>
      <c r="C348" s="25" t="s">
        <v>375</v>
      </c>
      <c r="D348" s="26">
        <v>1</v>
      </c>
      <c r="E348" s="24" t="s">
        <v>11</v>
      </c>
      <c r="F348" s="24" t="s">
        <v>22</v>
      </c>
    </row>
    <row r="349" spans="1:6" ht="12.75" customHeight="1">
      <c r="A349" s="20">
        <f t="shared" si="6"/>
        <v>341</v>
      </c>
      <c r="B349" s="23" t="s">
        <v>43</v>
      </c>
      <c r="C349" s="25" t="s">
        <v>376</v>
      </c>
      <c r="D349" s="26">
        <v>2</v>
      </c>
      <c r="E349" s="24" t="s">
        <v>11</v>
      </c>
      <c r="F349" s="24" t="s">
        <v>22</v>
      </c>
    </row>
    <row r="350" spans="1:6" ht="12.75" customHeight="1">
      <c r="A350" s="20">
        <f t="shared" si="6"/>
        <v>342</v>
      </c>
      <c r="B350" s="23" t="s">
        <v>43</v>
      </c>
      <c r="C350" s="25" t="s">
        <v>377</v>
      </c>
      <c r="D350" s="26">
        <v>1</v>
      </c>
      <c r="E350" s="24" t="s">
        <v>11</v>
      </c>
      <c r="F350" s="24" t="s">
        <v>22</v>
      </c>
    </row>
    <row r="351" spans="1:6" ht="12.75" customHeight="1">
      <c r="A351" s="20">
        <f t="shared" si="6"/>
        <v>343</v>
      </c>
      <c r="B351" s="23" t="s">
        <v>43</v>
      </c>
      <c r="C351" s="25" t="s">
        <v>160</v>
      </c>
      <c r="D351" s="26">
        <v>4</v>
      </c>
      <c r="E351" s="24" t="s">
        <v>11</v>
      </c>
      <c r="F351" s="24" t="s">
        <v>22</v>
      </c>
    </row>
    <row r="352" spans="1:6" ht="12.75" customHeight="1">
      <c r="A352" s="20">
        <f t="shared" si="6"/>
        <v>344</v>
      </c>
      <c r="B352" s="23" t="s">
        <v>43</v>
      </c>
      <c r="C352" s="25" t="s">
        <v>161</v>
      </c>
      <c r="D352" s="26">
        <v>1</v>
      </c>
      <c r="E352" s="24" t="s">
        <v>11</v>
      </c>
      <c r="F352" s="24" t="s">
        <v>22</v>
      </c>
    </row>
    <row r="353" spans="1:6" ht="12.75" customHeight="1">
      <c r="A353" s="20">
        <f t="shared" si="6"/>
        <v>345</v>
      </c>
      <c r="B353" s="23" t="s">
        <v>43</v>
      </c>
      <c r="C353" s="25" t="s">
        <v>162</v>
      </c>
      <c r="D353" s="26">
        <v>1</v>
      </c>
      <c r="E353" s="24" t="s">
        <v>11</v>
      </c>
      <c r="F353" s="24"/>
    </row>
    <row r="354" spans="1:6" ht="12.75" customHeight="1">
      <c r="A354" s="20">
        <f t="shared" si="6"/>
        <v>346</v>
      </c>
      <c r="B354" s="23" t="s">
        <v>43</v>
      </c>
      <c r="C354" s="25" t="s">
        <v>85</v>
      </c>
      <c r="D354" s="26">
        <v>1</v>
      </c>
      <c r="E354" s="24" t="s">
        <v>11</v>
      </c>
      <c r="F354" s="24"/>
    </row>
    <row r="355" spans="1:6" ht="12.75" customHeight="1">
      <c r="A355" s="20">
        <f t="shared" si="6"/>
        <v>347</v>
      </c>
      <c r="B355" s="23" t="s">
        <v>43</v>
      </c>
      <c r="C355" s="25" t="s">
        <v>163</v>
      </c>
      <c r="D355" s="26">
        <v>15</v>
      </c>
      <c r="E355" s="24" t="s">
        <v>11</v>
      </c>
      <c r="F355" s="24" t="s">
        <v>22</v>
      </c>
    </row>
    <row r="356" spans="1:6" ht="12.75" customHeight="1">
      <c r="A356" s="20">
        <f t="shared" si="6"/>
        <v>348</v>
      </c>
      <c r="B356" s="23" t="s">
        <v>38</v>
      </c>
      <c r="C356" s="25"/>
      <c r="D356" s="26">
        <v>261</v>
      </c>
      <c r="E356" s="24" t="s">
        <v>11</v>
      </c>
      <c r="F356" s="24" t="s">
        <v>30</v>
      </c>
    </row>
    <row r="357" spans="1:6" ht="12.75" customHeight="1">
      <c r="A357" s="20">
        <f t="shared" si="6"/>
        <v>349</v>
      </c>
      <c r="B357" s="23" t="s">
        <v>109</v>
      </c>
      <c r="C357" s="43" t="s">
        <v>167</v>
      </c>
      <c r="D357" s="44">
        <f>20</f>
        <v>20</v>
      </c>
      <c r="E357" s="45" t="s">
        <v>36</v>
      </c>
      <c r="F357" s="52" t="s">
        <v>13</v>
      </c>
    </row>
    <row r="358" spans="1:6" ht="12.75" customHeight="1">
      <c r="A358" s="20">
        <f t="shared" si="6"/>
        <v>350</v>
      </c>
      <c r="B358" s="23" t="s">
        <v>109</v>
      </c>
      <c r="C358" s="43" t="s">
        <v>35</v>
      </c>
      <c r="D358" s="44">
        <f>60</f>
        <v>60</v>
      </c>
      <c r="E358" s="45" t="s">
        <v>36</v>
      </c>
      <c r="F358" s="52" t="s">
        <v>13</v>
      </c>
    </row>
    <row r="359" spans="1:6" ht="12.75" customHeight="1">
      <c r="A359" s="20">
        <f t="shared" si="6"/>
        <v>351</v>
      </c>
      <c r="B359" s="23" t="s">
        <v>109</v>
      </c>
      <c r="C359" s="43" t="s">
        <v>45</v>
      </c>
      <c r="D359" s="44">
        <v>1200</v>
      </c>
      <c r="E359" s="45" t="s">
        <v>36</v>
      </c>
      <c r="F359" s="52" t="s">
        <v>13</v>
      </c>
    </row>
    <row r="360" spans="1:6" ht="12.75" customHeight="1">
      <c r="A360" s="20">
        <f t="shared" si="6"/>
        <v>352</v>
      </c>
      <c r="B360" s="23" t="s">
        <v>109</v>
      </c>
      <c r="C360" s="43" t="s">
        <v>37</v>
      </c>
      <c r="D360" s="44">
        <v>2900</v>
      </c>
      <c r="E360" s="45" t="s">
        <v>36</v>
      </c>
      <c r="F360" s="52" t="s">
        <v>13</v>
      </c>
    </row>
    <row r="361" spans="1:6" ht="24">
      <c r="A361" s="20">
        <f t="shared" si="6"/>
        <v>353</v>
      </c>
      <c r="B361" s="23" t="s">
        <v>104</v>
      </c>
      <c r="C361" s="25" t="s">
        <v>105</v>
      </c>
      <c r="D361" s="26">
        <v>20</v>
      </c>
      <c r="E361" s="24" t="s">
        <v>36</v>
      </c>
      <c r="F361" s="24" t="s">
        <v>106</v>
      </c>
    </row>
    <row r="362" spans="1:6" ht="12.75" customHeight="1">
      <c r="A362" s="20">
        <f t="shared" si="6"/>
        <v>354</v>
      </c>
      <c r="B362" s="23" t="s">
        <v>39</v>
      </c>
      <c r="C362" s="54"/>
      <c r="D362" s="26">
        <v>1</v>
      </c>
      <c r="E362" s="24" t="s">
        <v>12</v>
      </c>
      <c r="F362" s="24"/>
    </row>
    <row r="363" spans="1:6" ht="12.75" customHeight="1">
      <c r="A363" s="20">
        <f t="shared" si="6"/>
        <v>355</v>
      </c>
      <c r="B363" s="55" t="s">
        <v>40</v>
      </c>
      <c r="C363" s="54"/>
      <c r="D363" s="26">
        <v>1</v>
      </c>
      <c r="E363" s="25" t="s">
        <v>12</v>
      </c>
      <c r="F363" s="24"/>
    </row>
    <row r="364" spans="1:6" ht="12.75" customHeight="1">
      <c r="A364" s="20">
        <f t="shared" si="6"/>
        <v>356</v>
      </c>
      <c r="B364" s="23" t="s">
        <v>41</v>
      </c>
      <c r="C364" s="25"/>
      <c r="D364" s="26">
        <v>1</v>
      </c>
      <c r="E364" s="25" t="s">
        <v>12</v>
      </c>
      <c r="F364" s="24"/>
    </row>
    <row r="365" spans="1:6" ht="12.75" customHeight="1">
      <c r="A365" s="20">
        <f t="shared" si="6"/>
        <v>357</v>
      </c>
      <c r="B365" s="55" t="s">
        <v>44</v>
      </c>
      <c r="C365" s="54"/>
      <c r="D365" s="26">
        <v>1</v>
      </c>
      <c r="E365" s="25" t="s">
        <v>12</v>
      </c>
      <c r="F365" s="24"/>
    </row>
    <row r="366" spans="1:6" ht="12.75" customHeight="1">
      <c r="A366" s="56" t="s">
        <v>392</v>
      </c>
      <c r="B366" s="57"/>
      <c r="C366" s="57"/>
      <c r="D366" s="57"/>
      <c r="E366" s="57"/>
      <c r="F366" s="58"/>
    </row>
    <row r="367" spans="1:6" ht="12.75" customHeight="1">
      <c r="A367" s="20">
        <f>A365+1</f>
        <v>358</v>
      </c>
      <c r="B367" s="23" t="s">
        <v>393</v>
      </c>
      <c r="C367" s="25" t="s">
        <v>394</v>
      </c>
      <c r="D367" s="26">
        <v>4</v>
      </c>
      <c r="E367" s="25" t="s">
        <v>12</v>
      </c>
      <c r="F367" s="15" t="s">
        <v>416</v>
      </c>
    </row>
    <row r="368" spans="1:6" ht="12.75" customHeight="1">
      <c r="A368" s="20">
        <f t="shared" ref="A368:A383" si="7">A367+1</f>
        <v>359</v>
      </c>
      <c r="B368" s="23" t="s">
        <v>395</v>
      </c>
      <c r="C368" s="25" t="s">
        <v>396</v>
      </c>
      <c r="D368" s="26">
        <v>3</v>
      </c>
      <c r="E368" s="25" t="s">
        <v>12</v>
      </c>
      <c r="F368" s="15" t="s">
        <v>416</v>
      </c>
    </row>
    <row r="369" spans="1:6" ht="12.75" customHeight="1">
      <c r="A369" s="20">
        <f t="shared" si="7"/>
        <v>360</v>
      </c>
      <c r="B369" s="23" t="s">
        <v>395</v>
      </c>
      <c r="C369" s="25" t="s">
        <v>403</v>
      </c>
      <c r="D369" s="26">
        <f>8+18+38</f>
        <v>64</v>
      </c>
      <c r="E369" s="25" t="s">
        <v>12</v>
      </c>
      <c r="F369" s="15" t="s">
        <v>416</v>
      </c>
    </row>
    <row r="370" spans="1:6" ht="12.75" customHeight="1">
      <c r="A370" s="20">
        <f t="shared" si="7"/>
        <v>361</v>
      </c>
      <c r="B370" s="23" t="s">
        <v>397</v>
      </c>
      <c r="C370" s="25" t="s">
        <v>398</v>
      </c>
      <c r="D370" s="26">
        <f>11+18+38</f>
        <v>67</v>
      </c>
      <c r="E370" s="25" t="s">
        <v>12</v>
      </c>
      <c r="F370" s="15" t="s">
        <v>416</v>
      </c>
    </row>
    <row r="371" spans="1:6" ht="12.75" customHeight="1">
      <c r="A371" s="20">
        <f t="shared" si="7"/>
        <v>362</v>
      </c>
      <c r="B371" s="23" t="s">
        <v>399</v>
      </c>
      <c r="C371" s="25" t="s">
        <v>400</v>
      </c>
      <c r="D371" s="26">
        <v>7</v>
      </c>
      <c r="E371" s="25" t="s">
        <v>12</v>
      </c>
      <c r="F371" s="15" t="s">
        <v>416</v>
      </c>
    </row>
    <row r="372" spans="1:6" ht="12.75" customHeight="1">
      <c r="A372" s="20">
        <f t="shared" si="7"/>
        <v>363</v>
      </c>
      <c r="B372" s="23" t="s">
        <v>401</v>
      </c>
      <c r="C372" s="25" t="s">
        <v>402</v>
      </c>
      <c r="D372" s="26">
        <v>4</v>
      </c>
      <c r="E372" s="25" t="s">
        <v>12</v>
      </c>
      <c r="F372" s="15" t="s">
        <v>416</v>
      </c>
    </row>
    <row r="373" spans="1:6" ht="12.75" customHeight="1">
      <c r="A373" s="20">
        <f t="shared" si="7"/>
        <v>364</v>
      </c>
      <c r="B373" s="23" t="s">
        <v>404</v>
      </c>
      <c r="C373" s="25" t="s">
        <v>405</v>
      </c>
      <c r="D373" s="26">
        <v>1</v>
      </c>
      <c r="E373" s="25" t="s">
        <v>12</v>
      </c>
      <c r="F373" s="15" t="s">
        <v>416</v>
      </c>
    </row>
    <row r="374" spans="1:6" ht="12.75" customHeight="1">
      <c r="A374" s="20">
        <f t="shared" si="7"/>
        <v>365</v>
      </c>
      <c r="B374" s="23" t="s">
        <v>411</v>
      </c>
      <c r="C374" s="25" t="s">
        <v>406</v>
      </c>
      <c r="D374" s="26">
        <v>1</v>
      </c>
      <c r="E374" s="25" t="s">
        <v>12</v>
      </c>
      <c r="F374" s="15" t="s">
        <v>416</v>
      </c>
    </row>
    <row r="375" spans="1:6" ht="12.75" customHeight="1">
      <c r="A375" s="20">
        <f t="shared" si="7"/>
        <v>366</v>
      </c>
      <c r="B375" s="23" t="s">
        <v>412</v>
      </c>
      <c r="C375" s="25" t="s">
        <v>407</v>
      </c>
      <c r="D375" s="26">
        <v>1</v>
      </c>
      <c r="E375" s="25" t="s">
        <v>12</v>
      </c>
      <c r="F375" s="15" t="s">
        <v>416</v>
      </c>
    </row>
    <row r="376" spans="1:6" ht="12.75" customHeight="1">
      <c r="A376" s="20">
        <f t="shared" si="7"/>
        <v>367</v>
      </c>
      <c r="B376" s="23" t="s">
        <v>413</v>
      </c>
      <c r="C376" s="25" t="s">
        <v>408</v>
      </c>
      <c r="D376" s="26">
        <v>1</v>
      </c>
      <c r="E376" s="25" t="s">
        <v>12</v>
      </c>
      <c r="F376" s="15" t="s">
        <v>416</v>
      </c>
    </row>
    <row r="377" spans="1:6" ht="12.75" customHeight="1">
      <c r="A377" s="20">
        <f t="shared" si="7"/>
        <v>368</v>
      </c>
      <c r="B377" s="23" t="s">
        <v>414</v>
      </c>
      <c r="C377" s="25" t="s">
        <v>409</v>
      </c>
      <c r="D377" s="26">
        <v>1</v>
      </c>
      <c r="E377" s="25" t="s">
        <v>12</v>
      </c>
      <c r="F377" s="15" t="s">
        <v>416</v>
      </c>
    </row>
    <row r="378" spans="1:6" ht="12.75" customHeight="1">
      <c r="A378" s="20">
        <f t="shared" si="7"/>
        <v>369</v>
      </c>
      <c r="B378" s="23" t="s">
        <v>415</v>
      </c>
      <c r="C378" s="25" t="s">
        <v>410</v>
      </c>
      <c r="D378" s="26">
        <v>1</v>
      </c>
      <c r="E378" s="25" t="s">
        <v>12</v>
      </c>
      <c r="F378" s="15" t="s">
        <v>416</v>
      </c>
    </row>
    <row r="379" spans="1:6" ht="12.75" customHeight="1">
      <c r="A379" s="20">
        <f t="shared" si="7"/>
        <v>370</v>
      </c>
      <c r="B379" s="23" t="s">
        <v>417</v>
      </c>
      <c r="C379" s="25"/>
      <c r="D379" s="26">
        <v>1</v>
      </c>
      <c r="E379" s="25" t="s">
        <v>12</v>
      </c>
      <c r="F379" s="15" t="s">
        <v>416</v>
      </c>
    </row>
    <row r="380" spans="1:6" s="30" customFormat="1" ht="12.75" customHeight="1">
      <c r="A380" s="20">
        <f t="shared" si="7"/>
        <v>371</v>
      </c>
      <c r="B380" s="10" t="s">
        <v>418</v>
      </c>
      <c r="C380" s="3"/>
      <c r="D380" s="39">
        <v>1</v>
      </c>
      <c r="E380" s="15" t="s">
        <v>12</v>
      </c>
      <c r="F380" s="15"/>
    </row>
    <row r="381" spans="1:6" s="30" customFormat="1" ht="12.75" customHeight="1">
      <c r="A381" s="20">
        <f t="shared" si="7"/>
        <v>372</v>
      </c>
      <c r="B381" s="38" t="s">
        <v>290</v>
      </c>
      <c r="C381" s="40"/>
      <c r="D381" s="39">
        <v>1</v>
      </c>
      <c r="E381" s="41" t="s">
        <v>12</v>
      </c>
      <c r="F381" s="15"/>
    </row>
    <row r="382" spans="1:6" s="30" customFormat="1" ht="12.75" customHeight="1">
      <c r="A382" s="20">
        <f t="shared" si="7"/>
        <v>373</v>
      </c>
      <c r="B382" s="38" t="s">
        <v>291</v>
      </c>
      <c r="C382" s="40"/>
      <c r="D382" s="39">
        <v>1</v>
      </c>
      <c r="E382" s="15" t="s">
        <v>12</v>
      </c>
      <c r="F382" s="15"/>
    </row>
    <row r="383" spans="1:6" s="30" customFormat="1" ht="12.75" customHeight="1">
      <c r="A383" s="20">
        <f t="shared" si="7"/>
        <v>374</v>
      </c>
      <c r="B383" s="10" t="s">
        <v>294</v>
      </c>
      <c r="C383" s="11"/>
      <c r="D383" s="7">
        <v>1</v>
      </c>
      <c r="E383" s="15" t="s">
        <v>12</v>
      </c>
      <c r="F383" s="15"/>
    </row>
  </sheetData>
  <mergeCells count="7">
    <mergeCell ref="A366:F366"/>
    <mergeCell ref="A1:F1"/>
    <mergeCell ref="A4:F4"/>
    <mergeCell ref="A175:F175"/>
    <mergeCell ref="A5:F5"/>
    <mergeCell ref="A46:F46"/>
    <mergeCell ref="A124:F124"/>
  </mergeCells>
  <pageMargins left="0.82677165354330706" right="0.15748031496062992" top="0.31496062992125984" bottom="0.55118110236220474" header="0.31496062992125984" footer="0.31496062992125984"/>
  <pageSetup paperSize="9" scale="77" fitToHeight="0" orientation="portrait" r:id="rId1"/>
  <headerFooter>
    <oddFooter>&amp;LLapa &amp;P no &amp;N&amp;RSastādīja: J.Butāns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Jānis Butāns</dc:creator>
  <cp:lastModifiedBy>User5</cp:lastModifiedBy>
  <cp:lastPrinted>2018-08-05T17:23:49Z</cp:lastPrinted>
  <dcterms:created xsi:type="dcterms:W3CDTF">2015-05-25T07:55:23Z</dcterms:created>
  <dcterms:modified xsi:type="dcterms:W3CDTF">2018-10-01T10:44:17Z</dcterms:modified>
</cp:coreProperties>
</file>