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Maza_iepirkumu_komisija\Atklāto_CA_protokoli\2020_35_telpu_remontdarbi_VBP_ekas\"/>
    </mc:Choice>
  </mc:AlternateContent>
  <xr:revisionPtr revIDLastSave="0" documentId="13_ncr:1_{F0723D8A-4697-48A7-B19F-B684DF7EC06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Koptāme" sheetId="16" r:id="rId1"/>
    <sheet name="Kopsavilkums" sheetId="15" r:id="rId2"/>
    <sheet name="Jāņa 19" sheetId="5" r:id="rId3"/>
    <sheet name="D.Mols4" sheetId="9" r:id="rId4"/>
    <sheet name="Kr.Valdemāra 14" sheetId="13" r:id="rId5"/>
    <sheet name="Valdemara 12a" sheetId="14" r:id="rId6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5" l="1"/>
  <c r="E20" i="15" l="1"/>
  <c r="H7" i="15" s="1"/>
  <c r="M7" i="5" l="1"/>
  <c r="M7" i="9"/>
  <c r="M7" i="13"/>
  <c r="M7" i="14"/>
  <c r="D75" i="5"/>
  <c r="D42" i="5"/>
  <c r="D17" i="9" l="1"/>
  <c r="D14" i="9"/>
</calcChain>
</file>

<file path=xl/sharedStrings.xml><?xml version="1.0" encoding="utf-8"?>
<sst xmlns="http://schemas.openxmlformats.org/spreadsheetml/2006/main" count="346" uniqueCount="167">
  <si>
    <t>(būvdarbu veids vai konstruktīvā elementa nosaukums)</t>
  </si>
  <si>
    <t>Nr. p.k</t>
  </si>
  <si>
    <t>Mērvienība</t>
  </si>
  <si>
    <t>Daudzums</t>
  </si>
  <si>
    <t>1. Demontāžas darbi</t>
  </si>
  <si>
    <t>Grīdas pamatnes demontāža, atkritumu utilizācija</t>
  </si>
  <si>
    <t>m2</t>
  </si>
  <si>
    <t>m</t>
  </si>
  <si>
    <t>Metāla karkasa sienas demontāža zem loga ailes, atkritumu utilizācija</t>
  </si>
  <si>
    <t>3. Sienu, griestu apdare</t>
  </si>
  <si>
    <t>Griestu krāsošana divās kārtās ar  baltu ūdens emulsijas krāsu.</t>
  </si>
  <si>
    <t>Bojātā sienas apmetuma atkalšana, atkritumu utilizācija</t>
  </si>
  <si>
    <r>
      <t xml:space="preserve">Objekta adrese: </t>
    </r>
    <r>
      <rPr>
        <sz val="11"/>
        <rFont val="Times New Roman"/>
        <family val="1"/>
        <charset val="186"/>
      </rPr>
      <t>Jāņa iela 19, Ventspils</t>
    </r>
  </si>
  <si>
    <t>Koridors</t>
  </si>
  <si>
    <t xml:space="preserve">Metāla sliekšņu profila montāža </t>
  </si>
  <si>
    <t>4. Logu ailas apdare</t>
  </si>
  <si>
    <t>Lokālā Tāme Nr.1</t>
  </si>
  <si>
    <t>Vispārējie būvdari</t>
  </si>
  <si>
    <t xml:space="preserve">Tāmes tiešās izmaksas  </t>
  </si>
  <si>
    <t>euro</t>
  </si>
  <si>
    <t>Nr. p. k.</t>
  </si>
  <si>
    <t>Darbu nosaukums</t>
  </si>
  <si>
    <t xml:space="preserve">           Vienību izmaksas</t>
  </si>
  <si>
    <t>Kopā uz visu apjomu</t>
  </si>
  <si>
    <t>laika norma (c/h)</t>
  </si>
  <si>
    <t>darba samaksas likme (EUR/h) *</t>
  </si>
  <si>
    <t xml:space="preserve">darba alga </t>
  </si>
  <si>
    <t xml:space="preserve">Būvizstrādājumi </t>
  </si>
  <si>
    <t xml:space="preserve">Mehānismi </t>
  </si>
  <si>
    <t xml:space="preserve">Kopā </t>
  </si>
  <si>
    <t>darbietilpība (c/h)</t>
  </si>
  <si>
    <t>Būvizstrādājumi</t>
  </si>
  <si>
    <t xml:space="preserve">Summa </t>
  </si>
  <si>
    <t>Zemgrīdas apkures cauruļu siltumizolācijas atjaunošana</t>
  </si>
  <si>
    <t>Grīdas pamatnes betonēšana h -100 mm, betons C 20/25</t>
  </si>
  <si>
    <t xml:space="preserve">Metāla karkasa sienas izbūve </t>
  </si>
  <si>
    <t>Sienu bojāta apmetuma atjaunošana</t>
  </si>
  <si>
    <t xml:space="preserve">Sienu apdare ar smalkgraudainu nobeiguma špakteli. </t>
  </si>
  <si>
    <t xml:space="preserve">Sienu krāsošana divās kārtās ar ūdens emulsijas krāsu. </t>
  </si>
  <si>
    <t>Esošās koka palodzes atjaunošana.</t>
  </si>
  <si>
    <t>Logu ailas  krāsošana</t>
  </si>
  <si>
    <t xml:space="preserve">Zemgrīdas apkures cauruļu siltumizolācijas atjaunošana </t>
  </si>
  <si>
    <t>PVC kājlīstu montāža</t>
  </si>
  <si>
    <t>Metāla karkasa sienas izbūve</t>
  </si>
  <si>
    <t>Esošās koka palodzes atjaunošana</t>
  </si>
  <si>
    <t>Logu ailas špaktelēšana, krāsošanai</t>
  </si>
  <si>
    <t>Tiešās izmaksas kopā, t. sk. darba devēja sociālais nodoklis* (24.09%) :</t>
  </si>
  <si>
    <t>Lokālā Tāme Nr.2</t>
  </si>
  <si>
    <t>Lokālā Tāme Nr.3</t>
  </si>
  <si>
    <t xml:space="preserve"> Tāme sastādīta 2020. gada _____________                 </t>
  </si>
  <si>
    <t xml:space="preserve"> Tāme sastādīta 2020. gada _________      </t>
  </si>
  <si>
    <t>Lokālā Tāme Nr.4</t>
  </si>
  <si>
    <r>
      <t xml:space="preserve">Objekta adrese: </t>
    </r>
    <r>
      <rPr>
        <sz val="11"/>
        <rFont val="Times New Roman"/>
        <family val="1"/>
        <charset val="186"/>
      </rPr>
      <t>Dienvidu mols 4, Ventspils</t>
    </r>
  </si>
  <si>
    <t>Telpa Nr.8 / Ģērbtuve</t>
  </si>
  <si>
    <t>1. Sienu apdare</t>
  </si>
  <si>
    <t>Sienu gruntēšana, krāsošana. Sienu krāso divās kārtās ar krāsu VIVACOLOR 20 vai ekvivalentu</t>
  </si>
  <si>
    <t>Iekaramo griestu konstrukcijas izveide, profils T24. Griestu plāksnes GYPROC Casoprano Casostar 600x600 mm vai ekvivalents</t>
  </si>
  <si>
    <t>2. Griesti</t>
  </si>
  <si>
    <t>gb</t>
  </si>
  <si>
    <t>4. ELT</t>
  </si>
  <si>
    <t>Telpa Nr.3 / Tualete</t>
  </si>
  <si>
    <t>Esošo siena flīžu mazgāšana, šuvju atjaunošana</t>
  </si>
  <si>
    <t>5. Sienu un griestu apdare</t>
  </si>
  <si>
    <t>6. Santehnika</t>
  </si>
  <si>
    <t>Esošo koka logu (1.25 x 0.9 m) rāmju pārkrāsošana. Rāmi attīta no vecās krāsa, krāso no telpas iekšpuses un ārpuses</t>
  </si>
  <si>
    <t xml:space="preserve">Apsardzes sistēmas vadības skapja pārnešana virs iekārto griestu līmeņa </t>
  </si>
  <si>
    <t>Dūmu detektora pārnešana jaunizbūvēto griestu plaknē</t>
  </si>
  <si>
    <t>3. Logi, durvis</t>
  </si>
  <si>
    <t xml:space="preserve">gb </t>
  </si>
  <si>
    <t>Logu bojātā stiklojuma atjaunošana</t>
  </si>
  <si>
    <t>Esošās izlietnes un tās pieslēgumu demontāža. Jaunas izlietnes 40x36cm CERSANIT Market un ūdens maisītājs RUBINETA Optima-19 vai ekvivalenta montāža. Ūdens un kanalizācijas pieslēgumu izveide.</t>
  </si>
  <si>
    <t>Ventilācijas restes 170 x 250 mm, montāža</t>
  </si>
  <si>
    <r>
      <t>Objekta nosaukums</t>
    </r>
    <r>
      <rPr>
        <sz val="11"/>
        <rFont val="Times New Roman"/>
        <family val="1"/>
        <charset val="186"/>
      </rPr>
      <t>: Ģērbtuvju remonts Dienvidu mola 4, Ventspilī</t>
    </r>
  </si>
  <si>
    <r>
      <t>Objekta nosaukums</t>
    </r>
    <r>
      <rPr>
        <sz val="11"/>
        <rFont val="Times New Roman"/>
        <family val="1"/>
        <charset val="186"/>
      </rPr>
      <t>: Telpu remonts Kr.Valdemāra ielā 14, Ventspilī</t>
    </r>
  </si>
  <si>
    <r>
      <t xml:space="preserve">Objekta adrese: </t>
    </r>
    <r>
      <rPr>
        <sz val="11"/>
        <rFont val="Times New Roman"/>
        <family val="1"/>
        <charset val="186"/>
      </rPr>
      <t>Kr.Valdemāra iela 14, Ventspils</t>
    </r>
  </si>
  <si>
    <t>1. Grīdas seguma nomaiņa</t>
  </si>
  <si>
    <t>Esošā mīkstā grīdas seguma ieskaitot kājlīstu demontāža telpā Nr.1</t>
  </si>
  <si>
    <t>Esošā grīdas seguma ieskaitot kājlīstu demontāža telpā Nr.2</t>
  </si>
  <si>
    <t>2. Ūdesn apgādes sitēma</t>
  </si>
  <si>
    <r>
      <t xml:space="preserve">Objekta adrese: </t>
    </r>
    <r>
      <rPr>
        <sz val="11"/>
        <rFont val="Times New Roman"/>
        <family val="1"/>
        <charset val="186"/>
      </rPr>
      <t>Kr.Valdemāra iela 12a, Ventspils</t>
    </r>
  </si>
  <si>
    <t>kpl</t>
  </si>
  <si>
    <t>Veic bojāto logu stiklojuma nomaiņu, atjauno koka piespied līstes</t>
  </si>
  <si>
    <t>Veic bojāto koka vārtu remontu, atjauno iztrupējušo koka pildiņu, vārtus attīra un krāso. (Tonis tiek saskaņots ar pasūtītāju darbu izpildes laikā)</t>
  </si>
  <si>
    <r>
      <t>Objekta nosaukums</t>
    </r>
    <r>
      <rPr>
        <sz val="11"/>
        <rFont val="Times New Roman"/>
        <family val="1"/>
        <charset val="186"/>
      </rPr>
      <t>: Fasādes sakārtošana Kr.Valdemāra ielā 12a, Ventspilī</t>
    </r>
  </si>
  <si>
    <t>Telpa Nr. 101</t>
  </si>
  <si>
    <t>Telpa Nr. 102</t>
  </si>
  <si>
    <t>Telpa Nr. 103</t>
  </si>
  <si>
    <r>
      <t>Objekta nosaukums</t>
    </r>
    <r>
      <rPr>
        <sz val="11"/>
        <rFont val="Times New Roman"/>
        <family val="1"/>
        <charset val="186"/>
      </rPr>
      <t>: Telpu kosmētiskais remonts Jāņa ielā 19, Ventspilī.</t>
    </r>
  </si>
  <si>
    <t>Lamināta seguma ieklāšana telpā Nr.1</t>
  </si>
  <si>
    <t>Lamināta seguma ieklāšana telpā Nr.2</t>
  </si>
  <si>
    <t xml:space="preserve">Kr.Valdemāra iela 12a </t>
  </si>
  <si>
    <t xml:space="preserve">Kr.Valdemāra iela 14 </t>
  </si>
  <si>
    <t>1. Fasāde</t>
  </si>
  <si>
    <t>Led paneļu montāža</t>
  </si>
  <si>
    <t>5. Demontāžas darbi</t>
  </si>
  <si>
    <t>7. Sienu, griestu apdare</t>
  </si>
  <si>
    <t>8. Logu ailas apdare</t>
  </si>
  <si>
    <t>9. Demontāžas darbi</t>
  </si>
  <si>
    <t>11. Sienu, griestu apdare</t>
  </si>
  <si>
    <t>12. Logu ailas apdare</t>
  </si>
  <si>
    <t>13. Demontāžas darbi</t>
  </si>
  <si>
    <t>15. Sienu apdare</t>
  </si>
  <si>
    <t>Kopsavilkuma aprēķins Nr.1</t>
  </si>
  <si>
    <t>Vispārējie būvdarbi</t>
  </si>
  <si>
    <t>(būvdarba veids vai konstruktīvā elementa nosaukums)</t>
  </si>
  <si>
    <t>Par kopējo summu (euro)</t>
  </si>
  <si>
    <t>Kopējā darbietilpība, c/h</t>
  </si>
  <si>
    <t>Nr.p.k.</t>
  </si>
  <si>
    <t>Kods, tāmes Nr.</t>
  </si>
  <si>
    <t>Būvdarbu veids vai konstruktīvā elementa nosaukums</t>
  </si>
  <si>
    <t>Tāmes izmaksas</t>
  </si>
  <si>
    <t>Tai skaitā</t>
  </si>
  <si>
    <t>Darbietilpība c/h</t>
  </si>
  <si>
    <t>darba alga</t>
  </si>
  <si>
    <t>būvizstrādājumi</t>
  </si>
  <si>
    <t>mehānismi</t>
  </si>
  <si>
    <t>KOPĀ</t>
  </si>
  <si>
    <t>Pavisam KOPĀ:</t>
  </si>
  <si>
    <t>(paraksts un tā atšifrējums, amats, uzņēmuma nosaukums, datums)</t>
  </si>
  <si>
    <t>Telpu kosmētiskais remonts Jāņa ielā 19</t>
  </si>
  <si>
    <t>Virsizdevumi (__%)</t>
  </si>
  <si>
    <t>t.sk.darba aizsardzība (__%)</t>
  </si>
  <si>
    <t>Peļņa (__%)</t>
  </si>
  <si>
    <t>Ģērbtuvju remonts Dienvidu mola 4</t>
  </si>
  <si>
    <t>Telpu remonts Kr.Valdemāra ielā 14</t>
  </si>
  <si>
    <t>Fasādes sakārtošana Kr.Valdemāra ielā 12a</t>
  </si>
  <si>
    <t>Apstiprinu</t>
  </si>
  <si>
    <t>(pasūtītāja paraksts un tā atšifrējums)</t>
  </si>
  <si>
    <t>Z.v.</t>
  </si>
  <si>
    <t>Objekta nosaukums</t>
  </si>
  <si>
    <t>Objekta izmaksas (euro)</t>
  </si>
  <si>
    <t>PVN (21%)</t>
  </si>
  <si>
    <t xml:space="preserve">Sastādīja </t>
  </si>
  <si>
    <t>2020.gada</t>
  </si>
  <si>
    <t>__.martā</t>
  </si>
  <si>
    <t xml:space="preserve"> </t>
  </si>
  <si>
    <t>Tāme sastādīta 2020.gada __.martā</t>
  </si>
  <si>
    <t>Telpu remontdarbi Ventspils brīvostas pārvaldes ēkās</t>
  </si>
  <si>
    <t>Pavisam kopā, EUR</t>
  </si>
  <si>
    <t>Elektroinstalācijas sakārtošana, pie sienas stirpirnātos elektrības vadus ievieto pvc kabeļu kanālos</t>
  </si>
  <si>
    <t>Linoleja seguma ieklāšana</t>
  </si>
  <si>
    <t>Sastādīja:                                          /                                       /2020.gada __.martā</t>
  </si>
  <si>
    <r>
      <t>Objekta nosaukums</t>
    </r>
    <r>
      <rPr>
        <sz val="12"/>
        <rFont val="Times New Roman"/>
        <family val="1"/>
      </rPr>
      <t>: Telpu remontdarbi Ventspils brīvostas pārvaldes ēkās</t>
    </r>
  </si>
  <si>
    <r>
      <t>Objekta nosaukums</t>
    </r>
    <r>
      <rPr>
        <sz val="11"/>
        <rFont val="Times New Roman"/>
        <family val="1"/>
        <charset val="186"/>
      </rPr>
      <t>: Telpu remontdarbi Ventspils brīvostas pārvaldes ēkās</t>
    </r>
  </si>
  <si>
    <t>(paraksts un tā atšifrējums)</t>
  </si>
  <si>
    <r>
      <t xml:space="preserve">Pasūtījuma Nr. </t>
    </r>
    <r>
      <rPr>
        <sz val="11"/>
        <rFont val="Times New Roman"/>
        <family val="1"/>
        <charset val="186"/>
      </rPr>
      <t>VBOP 2020/ 35</t>
    </r>
  </si>
  <si>
    <t>Būvniecības koptāme</t>
  </si>
  <si>
    <t>PVC kājlīstu montāža.</t>
  </si>
  <si>
    <t>Zemgrīdas apkures cauruļu siltumizolācijas atjaunošana.</t>
  </si>
  <si>
    <t>Sienu apdare ar smalkgraudainu nobeiguma špakteli.</t>
  </si>
  <si>
    <t>2. Grīdu pamatnes, seguma izbūve</t>
  </si>
  <si>
    <t>6. Grīdu pamatnes, seguma izbūve</t>
  </si>
  <si>
    <t>10. Grīdu pamatnes, seguma izbūve</t>
  </si>
  <si>
    <t>14. Grīdu pamatnes, seguma izbūve</t>
  </si>
  <si>
    <t>Sienu virsmas sagatavošana špaktelēšanai, bojātā apmetuma atkalšana, sienas gruntēšana, špaktelēšana</t>
  </si>
  <si>
    <t>Esošo apkures cauruļu un radiatoru (4 gb) apstrāde pirms krāsošanas attīrīšana, gruntēšana. Radiatoru un cauruļu krāsošana.</t>
  </si>
  <si>
    <t xml:space="preserve">Ventilācijas kanāla izveide jaunizbūvētajos griestos, difuzora Ø200 mm montāža. Pieslēguma izveide esošajam ventilācijas kanālam. </t>
  </si>
  <si>
    <t>Esošo koka durvju (2.1 x 0.9 m) pārkārošana. Durvis pirms krāsošanas attīra no drūpošajām daļām,krāsas. Krāso no abām pusēm.</t>
  </si>
  <si>
    <t xml:space="preserve">Sienu virsmas sagatavošana pirms krāsošanas, gruntēšana. Sienu krāsošana divās kārtās ar baltu ūdens emulsijas krāsu, noturīgu pret mazgāšanu </t>
  </si>
  <si>
    <t xml:space="preserve">Apkures cauruļu un radiatoru (2 gb) pārkrāsošana </t>
  </si>
  <si>
    <t xml:space="preserve">Griestu virsmas sagatavošana pirms krāsošana, gruntēšana. Griestus krāso divās kārtās ar baltu ūdens emulsijas krāsu, noturīgu pret mazgāšanu </t>
  </si>
  <si>
    <t>Montē elektrisko ūdens sildītāju, veic pieslēgumu ūdens apgādes sistēmai</t>
  </si>
  <si>
    <t>Esošā klozetpoda demontāža. Jauna klozetpoda JIKA Zeta ( komplektā skalojamā kaste un vāks) vai ekvivalenta montāža.  Ūdens un kanalizācijas pieslēgumu izveide.</t>
  </si>
  <si>
    <t>Esošos loga aizsargrežģus apšuj ar OSB-3 12mm sakiadu plāksnēm, plāksnes pēc montāžas krāso (Tonis tiek saskaņots ar pasūtītāju darbu izpildes laikā)</t>
  </si>
  <si>
    <t>Demontē fasādes elementus - ugunsdzēsības kāpnes, gaismas laternas 2 gb, spēka kabeli</t>
  </si>
  <si>
    <t>Metāla vārtus un durvis sagatavo krāsošanai, attīta un krāso. (Tonis tiek saskaņots ar pasūtītāju darbu izpildes laikā)</t>
  </si>
  <si>
    <t>4.pielikums                                                                                                                                                             Atklāta iepikruma "Telpu remontdarbi Ventspils brīvostas pārvaldes ēkās"                      id.Nr.VBOP 2020/35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</si>
</sst>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\ * #,##0.00_-;\-[$€-2]\ * #,##0.00_-;_-[$€-2]\ * &quot;-&quot;??_-;_-@_-"/>
  </numFmts>
  <fonts count="36" x14ac:knownFonts="1">
    <font>
      <sz val="11"/>
      <color theme="1"/>
      <name val="Calibri"/>
      <family val="2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Helv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204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1"/>
      <name val="Times New Roman"/>
      <family val="1"/>
      <charset val="186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Times"/>
      <family val="1"/>
    </font>
    <font>
      <b/>
      <i/>
      <sz val="12"/>
      <name val="Times New Roman"/>
      <family val="1"/>
      <charset val="186"/>
    </font>
    <font>
      <b/>
      <i/>
      <sz val="13"/>
      <color rgb="FFFF0000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2"/>
      <name val="Arial Narrow"/>
      <family val="2"/>
      <charset val="204"/>
    </font>
    <font>
      <b/>
      <i/>
      <sz val="12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i/>
      <sz val="12"/>
      <color indexed="10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u/>
      <sz val="12"/>
      <name val="Times New Roman"/>
      <family val="1"/>
      <charset val="186"/>
    </font>
    <font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0" fontId="2" fillId="0" borderId="0"/>
  </cellStyleXfs>
  <cellXfs count="392">
    <xf numFmtId="0" fontId="0" fillId="0" borderId="0" xfId="0"/>
    <xf numFmtId="0" fontId="8" fillId="0" borderId="0" xfId="1" applyFont="1" applyAlignment="1" applyProtection="1">
      <alignment vertical="center"/>
      <protection locked="0"/>
    </xf>
    <xf numFmtId="0" fontId="11" fillId="3" borderId="4" xfId="1" applyFont="1" applyFill="1" applyBorder="1" applyAlignment="1">
      <alignment horizontal="center" vertical="center"/>
    </xf>
    <xf numFmtId="0" fontId="11" fillId="3" borderId="15" xfId="1" applyFont="1" applyFill="1" applyBorder="1" applyAlignment="1" applyProtection="1">
      <alignment horizontal="center" vertical="center" wrapText="1"/>
      <protection locked="0"/>
    </xf>
    <xf numFmtId="0" fontId="11" fillId="3" borderId="5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0" xfId="0"/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>
      <alignment horizontal="center" vertical="top"/>
    </xf>
    <xf numFmtId="0" fontId="15" fillId="0" borderId="40" xfId="0" applyFont="1" applyBorder="1" applyAlignment="1">
      <alignment horizontal="center" vertical="top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/>
    </xf>
    <xf numFmtId="0" fontId="15" fillId="0" borderId="2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vertical="center"/>
    </xf>
    <xf numFmtId="2" fontId="15" fillId="0" borderId="24" xfId="0" applyNumberFormat="1" applyFont="1" applyBorder="1" applyAlignment="1">
      <alignment horizontal="center" vertical="center"/>
    </xf>
    <xf numFmtId="2" fontId="15" fillId="0" borderId="41" xfId="0" applyNumberFormat="1" applyFont="1" applyBorder="1" applyAlignment="1">
      <alignment horizontal="center" vertical="center"/>
    </xf>
    <xf numFmtId="2" fontId="11" fillId="3" borderId="5" xfId="0" applyNumberFormat="1" applyFont="1" applyFill="1" applyBorder="1" applyAlignment="1">
      <alignment horizontal="center" vertical="center"/>
    </xf>
    <xf numFmtId="2" fontId="15" fillId="0" borderId="19" xfId="0" applyNumberFormat="1" applyFont="1" applyBorder="1" applyAlignment="1">
      <alignment horizontal="center" vertical="center"/>
    </xf>
    <xf numFmtId="2" fontId="15" fillId="0" borderId="14" xfId="0" applyNumberFormat="1" applyFont="1" applyBorder="1" applyAlignment="1">
      <alignment horizontal="center" vertical="center"/>
    </xf>
    <xf numFmtId="2" fontId="11" fillId="3" borderId="38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8" fillId="0" borderId="0" xfId="3" applyFont="1" applyAlignment="1" applyProtection="1">
      <alignment vertical="center"/>
      <protection locked="0"/>
    </xf>
    <xf numFmtId="2" fontId="14" fillId="0" borderId="0" xfId="3" applyNumberFormat="1" applyFont="1" applyAlignment="1">
      <alignment horizontal="center" vertical="center"/>
    </xf>
    <xf numFmtId="0" fontId="8" fillId="0" borderId="0" xfId="3" applyFont="1" applyAlignment="1" applyProtection="1">
      <alignment vertical="center"/>
      <protection locked="0"/>
    </xf>
    <xf numFmtId="0" fontId="11" fillId="5" borderId="15" xfId="1" applyFont="1" applyFill="1" applyBorder="1" applyAlignment="1" applyProtection="1">
      <alignment horizontal="center" vertical="center" wrapText="1"/>
      <protection locked="0"/>
    </xf>
    <xf numFmtId="43" fontId="13" fillId="5" borderId="4" xfId="3" applyNumberFormat="1" applyFont="1" applyFill="1" applyBorder="1" applyAlignment="1">
      <alignment horizontal="center" vertical="center"/>
    </xf>
    <xf numFmtId="43" fontId="13" fillId="5" borderId="5" xfId="3" applyNumberFormat="1" applyFont="1" applyFill="1" applyBorder="1" applyAlignment="1">
      <alignment horizontal="center" vertical="center"/>
    </xf>
    <xf numFmtId="43" fontId="13" fillId="5" borderId="47" xfId="3" applyNumberFormat="1" applyFont="1" applyFill="1" applyBorder="1" applyAlignment="1">
      <alignment horizontal="center" vertical="center"/>
    </xf>
    <xf numFmtId="43" fontId="13" fillId="5" borderId="12" xfId="3" applyNumberFormat="1" applyFont="1" applyFill="1" applyBorder="1" applyAlignment="1">
      <alignment horizontal="right" vertical="center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2" fontId="11" fillId="5" borderId="5" xfId="0" applyNumberFormat="1" applyFont="1" applyFill="1" applyBorder="1" applyAlignment="1">
      <alignment horizontal="center" vertical="center"/>
    </xf>
    <xf numFmtId="43" fontId="13" fillId="2" borderId="33" xfId="3" applyNumberFormat="1" applyFont="1" applyFill="1" applyBorder="1" applyAlignment="1">
      <alignment horizontal="center" vertical="center"/>
    </xf>
    <xf numFmtId="43" fontId="13" fillId="2" borderId="41" xfId="3" applyNumberFormat="1" applyFont="1" applyFill="1" applyBorder="1" applyAlignment="1">
      <alignment horizontal="center" vertical="center"/>
    </xf>
    <xf numFmtId="43" fontId="13" fillId="2" borderId="44" xfId="3" applyNumberFormat="1" applyFont="1" applyFill="1" applyBorder="1" applyAlignment="1">
      <alignment horizontal="center" vertical="center"/>
    </xf>
    <xf numFmtId="43" fontId="13" fillId="2" borderId="51" xfId="3" applyNumberFormat="1" applyFont="1" applyFill="1" applyBorder="1" applyAlignment="1">
      <alignment horizontal="right" vertical="center"/>
    </xf>
    <xf numFmtId="43" fontId="13" fillId="5" borderId="15" xfId="2" applyNumberFormat="1" applyFont="1" applyFill="1" applyBorder="1" applyAlignment="1">
      <alignment horizontal="center" vertical="center"/>
    </xf>
    <xf numFmtId="0" fontId="0" fillId="5" borderId="50" xfId="0" applyFill="1" applyBorder="1"/>
    <xf numFmtId="2" fontId="11" fillId="4" borderId="15" xfId="3" applyNumberFormat="1" applyFont="1" applyFill="1" applyBorder="1" applyAlignment="1">
      <alignment horizontal="center" vertical="center" wrapText="1"/>
    </xf>
    <xf numFmtId="2" fontId="11" fillId="4" borderId="5" xfId="3" applyNumberFormat="1" applyFont="1" applyFill="1" applyBorder="1" applyAlignment="1">
      <alignment horizontal="center" vertical="center" wrapText="1"/>
    </xf>
    <xf numFmtId="0" fontId="0" fillId="5" borderId="26" xfId="0" applyFill="1" applyBorder="1"/>
    <xf numFmtId="0" fontId="7" fillId="0" borderId="0" xfId="3" applyFont="1" applyAlignment="1">
      <alignment vertical="center"/>
    </xf>
    <xf numFmtId="0" fontId="8" fillId="0" borderId="0" xfId="3" applyFont="1" applyAlignment="1" applyProtection="1">
      <alignment vertical="center"/>
      <protection locked="0"/>
    </xf>
    <xf numFmtId="0" fontId="11" fillId="3" borderId="21" xfId="4" applyFont="1" applyFill="1" applyBorder="1" applyAlignment="1">
      <alignment horizontal="center" vertical="center" textRotation="90" wrapText="1"/>
    </xf>
    <xf numFmtId="0" fontId="11" fillId="3" borderId="31" xfId="4" applyFont="1" applyFill="1" applyBorder="1" applyAlignment="1">
      <alignment horizontal="center" vertical="center" textRotation="90" wrapText="1"/>
    </xf>
    <xf numFmtId="0" fontId="11" fillId="3" borderId="12" xfId="4" applyFont="1" applyFill="1" applyBorder="1" applyAlignment="1">
      <alignment horizontal="center" vertical="center" textRotation="90" wrapText="1"/>
    </xf>
    <xf numFmtId="43" fontId="13" fillId="2" borderId="9" xfId="3" applyNumberFormat="1" applyFont="1" applyFill="1" applyBorder="1" applyAlignment="1">
      <alignment horizontal="center" vertical="center"/>
    </xf>
    <xf numFmtId="43" fontId="13" fillId="2" borderId="10" xfId="3" applyNumberFormat="1" applyFont="1" applyFill="1" applyBorder="1" applyAlignment="1">
      <alignment horizontal="center" vertical="center"/>
    </xf>
    <xf numFmtId="43" fontId="13" fillId="2" borderId="30" xfId="3" applyNumberFormat="1" applyFont="1" applyFill="1" applyBorder="1" applyAlignment="1">
      <alignment horizontal="center" vertical="center"/>
    </xf>
    <xf numFmtId="43" fontId="13" fillId="2" borderId="17" xfId="3" applyNumberFormat="1" applyFont="1" applyFill="1" applyBorder="1" applyAlignment="1">
      <alignment horizontal="right" vertical="center"/>
    </xf>
    <xf numFmtId="43" fontId="13" fillId="2" borderId="2" xfId="3" applyNumberFormat="1" applyFont="1" applyFill="1" applyBorder="1" applyAlignment="1">
      <alignment horizontal="center" vertical="center"/>
    </xf>
    <xf numFmtId="43" fontId="13" fillId="2" borderId="24" xfId="3" applyNumberFormat="1" applyFont="1" applyFill="1" applyBorder="1" applyAlignment="1">
      <alignment horizontal="center" vertical="center"/>
    </xf>
    <xf numFmtId="43" fontId="13" fillId="2" borderId="27" xfId="3" applyNumberFormat="1" applyFont="1" applyFill="1" applyBorder="1" applyAlignment="1">
      <alignment horizontal="center" vertical="center"/>
    </xf>
    <xf numFmtId="43" fontId="13" fillId="2" borderId="48" xfId="3" applyNumberFormat="1" applyFont="1" applyFill="1" applyBorder="1" applyAlignment="1">
      <alignment horizontal="right" vertical="center"/>
    </xf>
    <xf numFmtId="2" fontId="11" fillId="4" borderId="25" xfId="3" applyNumberFormat="1" applyFont="1" applyFill="1" applyBorder="1" applyAlignment="1">
      <alignment horizontal="center" vertical="center" wrapText="1"/>
    </xf>
    <xf numFmtId="2" fontId="11" fillId="4" borderId="38" xfId="3" applyNumberFormat="1" applyFont="1" applyFill="1" applyBorder="1" applyAlignment="1">
      <alignment horizontal="center" vertical="center" wrapText="1"/>
    </xf>
    <xf numFmtId="2" fontId="14" fillId="0" borderId="0" xfId="3" applyNumberFormat="1" applyFont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43" fontId="13" fillId="2" borderId="35" xfId="3" applyNumberFormat="1" applyFont="1" applyFill="1" applyBorder="1" applyAlignment="1">
      <alignment horizontal="center" vertical="center"/>
    </xf>
    <xf numFmtId="43" fontId="13" fillId="2" borderId="38" xfId="3" applyNumberFormat="1" applyFont="1" applyFill="1" applyBorder="1" applyAlignment="1">
      <alignment horizontal="center" vertical="center"/>
    </xf>
    <xf numFmtId="43" fontId="13" fillId="2" borderId="36" xfId="3" applyNumberFormat="1" applyFont="1" applyFill="1" applyBorder="1" applyAlignment="1">
      <alignment horizontal="center" vertical="center"/>
    </xf>
    <xf numFmtId="43" fontId="13" fillId="2" borderId="49" xfId="3" applyNumberFormat="1" applyFont="1" applyFill="1" applyBorder="1" applyAlignment="1">
      <alignment horizontal="right" vertical="center"/>
    </xf>
    <xf numFmtId="2" fontId="11" fillId="3" borderId="47" xfId="0" applyNumberFormat="1" applyFont="1" applyFill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2" fontId="15" fillId="0" borderId="31" xfId="0" applyNumberFormat="1" applyFont="1" applyBorder="1" applyAlignment="1">
      <alignment horizontal="center" vertical="center"/>
    </xf>
    <xf numFmtId="0" fontId="11" fillId="3" borderId="6" xfId="4" applyFont="1" applyFill="1" applyBorder="1" applyAlignment="1">
      <alignment horizontal="center" vertical="center" textRotation="90" wrapText="1"/>
    </xf>
    <xf numFmtId="0" fontId="11" fillId="3" borderId="14" xfId="4" applyFont="1" applyFill="1" applyBorder="1" applyAlignment="1">
      <alignment horizontal="center" vertical="center" textRotation="90" wrapText="1"/>
    </xf>
    <xf numFmtId="0" fontId="11" fillId="3" borderId="52" xfId="4" applyFont="1" applyFill="1" applyBorder="1" applyAlignment="1">
      <alignment horizontal="center" vertical="center" textRotation="90" wrapText="1"/>
    </xf>
    <xf numFmtId="0" fontId="0" fillId="0" borderId="1" xfId="0" applyBorder="1"/>
    <xf numFmtId="0" fontId="16" fillId="0" borderId="13" xfId="0" applyFont="1" applyBorder="1" applyAlignment="1">
      <alignment horizontal="center" vertical="center"/>
    </xf>
    <xf numFmtId="2" fontId="15" fillId="0" borderId="42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2" xfId="0" applyBorder="1"/>
    <xf numFmtId="0" fontId="15" fillId="0" borderId="40" xfId="0" applyFont="1" applyBorder="1" applyAlignment="1">
      <alignment horizontal="center" vertical="center"/>
    </xf>
    <xf numFmtId="2" fontId="15" fillId="0" borderId="44" xfId="0" applyNumberFormat="1" applyFont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center" vertical="center"/>
    </xf>
    <xf numFmtId="0" fontId="0" fillId="0" borderId="33" xfId="0" applyBorder="1"/>
    <xf numFmtId="0" fontId="0" fillId="0" borderId="40" xfId="0" applyBorder="1"/>
    <xf numFmtId="0" fontId="0" fillId="0" borderId="41" xfId="0" applyBorder="1"/>
    <xf numFmtId="0" fontId="0" fillId="0" borderId="23" xfId="0" applyBorder="1"/>
    <xf numFmtId="0" fontId="0" fillId="0" borderId="24" xfId="0" applyBorder="1"/>
    <xf numFmtId="0" fontId="0" fillId="0" borderId="18" xfId="0" applyBorder="1"/>
    <xf numFmtId="0" fontId="0" fillId="0" borderId="19" xfId="0" applyBorder="1"/>
    <xf numFmtId="0" fontId="0" fillId="0" borderId="13" xfId="0" applyBorder="1"/>
    <xf numFmtId="0" fontId="0" fillId="0" borderId="14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5" fillId="0" borderId="9" xfId="0" applyFont="1" applyBorder="1" applyAlignment="1">
      <alignment horizontal="center" vertical="center"/>
    </xf>
    <xf numFmtId="2" fontId="15" fillId="0" borderId="30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3" borderId="15" xfId="0" applyFill="1" applyBorder="1"/>
    <xf numFmtId="0" fontId="0" fillId="3" borderId="4" xfId="0" applyFill="1" applyBorder="1"/>
    <xf numFmtId="0" fontId="0" fillId="3" borderId="5" xfId="0" applyFill="1" applyBorder="1"/>
    <xf numFmtId="2" fontId="11" fillId="3" borderId="25" xfId="3" applyNumberFormat="1" applyFont="1" applyFill="1" applyBorder="1" applyAlignment="1">
      <alignment horizontal="center" vertical="center" wrapText="1"/>
    </xf>
    <xf numFmtId="2" fontId="11" fillId="3" borderId="35" xfId="3" applyNumberFormat="1" applyFont="1" applyFill="1" applyBorder="1" applyAlignment="1">
      <alignment horizontal="center" vertical="center" wrapText="1"/>
    </xf>
    <xf numFmtId="2" fontId="11" fillId="3" borderId="38" xfId="3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0" xfId="3" applyFont="1" applyAlignment="1" applyProtection="1">
      <alignment horizontal="left" vertical="center"/>
      <protection locked="0"/>
    </xf>
    <xf numFmtId="0" fontId="11" fillId="3" borderId="13" xfId="4" applyFont="1" applyFill="1" applyBorder="1" applyAlignment="1">
      <alignment horizontal="center" vertical="center" textRotation="90" wrapText="1"/>
    </xf>
    <xf numFmtId="0" fontId="11" fillId="3" borderId="42" xfId="4" applyFont="1" applyFill="1" applyBorder="1" applyAlignment="1">
      <alignment horizontal="center" vertical="center" textRotation="90" wrapText="1"/>
    </xf>
    <xf numFmtId="0" fontId="11" fillId="3" borderId="25" xfId="1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center" vertical="center"/>
    </xf>
    <xf numFmtId="1" fontId="15" fillId="0" borderId="38" xfId="0" applyNumberFormat="1" applyFont="1" applyBorder="1" applyAlignment="1">
      <alignment horizontal="center" vertical="center"/>
    </xf>
    <xf numFmtId="0" fontId="11" fillId="3" borderId="47" xfId="1" applyFont="1" applyFill="1" applyBorder="1" applyAlignment="1">
      <alignment horizontal="center" vertical="center"/>
    </xf>
    <xf numFmtId="0" fontId="0" fillId="3" borderId="54" xfId="0" applyFill="1" applyBorder="1"/>
    <xf numFmtId="0" fontId="0" fillId="3" borderId="26" xfId="0" applyFill="1" applyBorder="1"/>
    <xf numFmtId="0" fontId="0" fillId="3" borderId="50" xfId="0" applyFill="1" applyBorder="1"/>
    <xf numFmtId="0" fontId="0" fillId="3" borderId="35" xfId="0" applyFill="1" applyBorder="1"/>
    <xf numFmtId="0" fontId="0" fillId="3" borderId="38" xfId="0" applyFill="1" applyBorder="1"/>
    <xf numFmtId="0" fontId="11" fillId="3" borderId="47" xfId="0" applyFont="1" applyFill="1" applyBorder="1" applyAlignment="1">
      <alignment vertical="center"/>
    </xf>
    <xf numFmtId="0" fontId="15" fillId="0" borderId="3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2" xfId="0" applyFont="1" applyFill="1" applyBorder="1" applyAlignment="1">
      <alignment horizontal="left" vertical="center"/>
    </xf>
    <xf numFmtId="0" fontId="11" fillId="3" borderId="36" xfId="0" applyFont="1" applyFill="1" applyBorder="1" applyAlignment="1">
      <alignment vertical="center"/>
    </xf>
    <xf numFmtId="0" fontId="15" fillId="0" borderId="27" xfId="0" applyFont="1" applyBorder="1" applyAlignment="1">
      <alignment horizontal="left" vertical="center"/>
    </xf>
    <xf numFmtId="0" fontId="15" fillId="0" borderId="3" xfId="0" applyFont="1" applyBorder="1" applyAlignment="1">
      <alignment vertical="center" wrapText="1"/>
    </xf>
    <xf numFmtId="0" fontId="15" fillId="0" borderId="44" xfId="0" applyFont="1" applyBorder="1" applyAlignment="1">
      <alignment vertical="center" wrapText="1"/>
    </xf>
    <xf numFmtId="0" fontId="15" fillId="0" borderId="31" xfId="0" applyFont="1" applyBorder="1" applyAlignment="1">
      <alignment horizontal="left" vertical="center" wrapText="1"/>
    </xf>
    <xf numFmtId="0" fontId="11" fillId="3" borderId="15" xfId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1" fontId="15" fillId="0" borderId="41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0" fillId="3" borderId="25" xfId="0" applyFill="1" applyBorder="1"/>
    <xf numFmtId="0" fontId="11" fillId="3" borderId="20" xfId="4" applyFont="1" applyFill="1" applyBorder="1" applyAlignment="1">
      <alignment horizontal="center" vertical="center" textRotation="90" wrapText="1"/>
    </xf>
    <xf numFmtId="0" fontId="11" fillId="3" borderId="22" xfId="4" applyFont="1" applyFill="1" applyBorder="1" applyAlignment="1">
      <alignment horizontal="center" vertical="center" textRotation="90" wrapText="1"/>
    </xf>
    <xf numFmtId="0" fontId="11" fillId="3" borderId="13" xfId="4" applyFont="1" applyFill="1" applyBorder="1" applyAlignment="1">
      <alignment horizontal="center" vertical="center" textRotation="90" wrapText="1"/>
    </xf>
    <xf numFmtId="0" fontId="11" fillId="3" borderId="42" xfId="4" applyFont="1" applyFill="1" applyBorder="1" applyAlignment="1">
      <alignment horizontal="center" vertical="center" textRotation="90" wrapText="1"/>
    </xf>
    <xf numFmtId="0" fontId="11" fillId="3" borderId="14" xfId="4" applyFont="1" applyFill="1" applyBorder="1" applyAlignment="1">
      <alignment horizontal="center" vertical="center" textRotation="90" wrapText="1"/>
    </xf>
    <xf numFmtId="0" fontId="11" fillId="3" borderId="55" xfId="4" applyFont="1" applyFill="1" applyBorder="1" applyAlignment="1">
      <alignment horizontal="center" vertical="center" textRotation="90" wrapText="1"/>
    </xf>
    <xf numFmtId="0" fontId="11" fillId="3" borderId="37" xfId="4" applyFont="1" applyFill="1" applyBorder="1" applyAlignment="1">
      <alignment horizontal="center" vertical="center" textRotation="90" wrapText="1"/>
    </xf>
    <xf numFmtId="0" fontId="11" fillId="3" borderId="38" xfId="4" applyFont="1" applyFill="1" applyBorder="1" applyAlignment="1">
      <alignment horizontal="center" vertical="center" textRotation="90" wrapText="1"/>
    </xf>
    <xf numFmtId="0" fontId="11" fillId="3" borderId="35" xfId="4" applyFont="1" applyFill="1" applyBorder="1" applyAlignment="1">
      <alignment horizontal="center" vertical="center" textRotation="90" wrapText="1"/>
    </xf>
    <xf numFmtId="0" fontId="11" fillId="3" borderId="36" xfId="4" applyFont="1" applyFill="1" applyBorder="1" applyAlignment="1">
      <alignment horizontal="center" vertical="center" textRotation="90" wrapText="1"/>
    </xf>
    <xf numFmtId="0" fontId="11" fillId="3" borderId="54" xfId="4" applyFont="1" applyFill="1" applyBorder="1" applyAlignment="1">
      <alignment horizontal="center" vertical="center" textRotation="90" wrapText="1"/>
    </xf>
    <xf numFmtId="0" fontId="11" fillId="3" borderId="7" xfId="4" applyFont="1" applyFill="1" applyBorder="1" applyAlignment="1">
      <alignment horizontal="center" vertical="center" textRotation="90" wrapText="1"/>
    </xf>
    <xf numFmtId="0" fontId="11" fillId="3" borderId="5" xfId="4" applyFont="1" applyFill="1" applyBorder="1" applyAlignment="1">
      <alignment horizontal="center" vertical="center" textRotation="90" wrapText="1"/>
    </xf>
    <xf numFmtId="0" fontId="11" fillId="3" borderId="4" xfId="4" applyFont="1" applyFill="1" applyBorder="1" applyAlignment="1">
      <alignment horizontal="center" vertical="center" textRotation="90" wrapText="1"/>
    </xf>
    <xf numFmtId="0" fontId="11" fillId="3" borderId="47" xfId="4" applyFont="1" applyFill="1" applyBorder="1" applyAlignment="1">
      <alignment horizontal="center" vertical="center" textRotation="90" wrapText="1"/>
    </xf>
    <xf numFmtId="0" fontId="11" fillId="3" borderId="25" xfId="4" applyFont="1" applyFill="1" applyBorder="1" applyAlignment="1">
      <alignment horizontal="center" vertical="center" textRotation="90" wrapText="1"/>
    </xf>
    <xf numFmtId="0" fontId="11" fillId="3" borderId="50" xfId="4" applyFont="1" applyFill="1" applyBorder="1" applyAlignment="1">
      <alignment horizontal="center" vertical="center" textRotation="90" wrapText="1"/>
    </xf>
    <xf numFmtId="0" fontId="15" fillId="0" borderId="28" xfId="0" applyFont="1" applyBorder="1" applyAlignment="1">
      <alignment horizontal="center" vertical="center"/>
    </xf>
    <xf numFmtId="2" fontId="15" fillId="0" borderId="27" xfId="0" applyNumberFormat="1" applyFont="1" applyBorder="1" applyAlignment="1">
      <alignment horizontal="center" vertical="center"/>
    </xf>
    <xf numFmtId="43" fontId="13" fillId="2" borderId="6" xfId="3" applyNumberFormat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top"/>
    </xf>
    <xf numFmtId="0" fontId="15" fillId="0" borderId="43" xfId="0" applyFont="1" applyBorder="1" applyAlignment="1">
      <alignment horizontal="center" vertical="top"/>
    </xf>
    <xf numFmtId="0" fontId="15" fillId="0" borderId="57" xfId="0" applyFont="1" applyBorder="1" applyAlignment="1">
      <alignment horizontal="center" vertical="top"/>
    </xf>
    <xf numFmtId="0" fontId="11" fillId="5" borderId="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15" fillId="0" borderId="57" xfId="0" applyFont="1" applyBorder="1" applyAlignment="1">
      <alignment horizontal="center"/>
    </xf>
    <xf numFmtId="0" fontId="15" fillId="0" borderId="58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0" borderId="58" xfId="0" applyFont="1" applyBorder="1" applyAlignment="1">
      <alignment horizontal="center"/>
    </xf>
    <xf numFmtId="0" fontId="15" fillId="0" borderId="3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4" fillId="3" borderId="37" xfId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8" fillId="3" borderId="5" xfId="4" applyFont="1" applyFill="1" applyBorder="1" applyAlignment="1">
      <alignment horizontal="center" vertical="center" wrapText="1"/>
    </xf>
    <xf numFmtId="0" fontId="11" fillId="5" borderId="5" xfId="1" applyFont="1" applyFill="1" applyBorder="1" applyAlignment="1">
      <alignment horizontal="left" vertical="center"/>
    </xf>
    <xf numFmtId="0" fontId="15" fillId="0" borderId="24" xfId="0" applyFont="1" applyBorder="1" applyAlignment="1">
      <alignment horizontal="left" vertical="top" wrapText="1"/>
    </xf>
    <xf numFmtId="0" fontId="15" fillId="0" borderId="41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1" fillId="5" borderId="5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15" fillId="0" borderId="19" xfId="0" applyFont="1" applyBorder="1" applyAlignment="1">
      <alignment wrapText="1"/>
    </xf>
    <xf numFmtId="0" fontId="15" fillId="0" borderId="14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0" fontId="11" fillId="5" borderId="5" xfId="1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wrapText="1"/>
    </xf>
    <xf numFmtId="0" fontId="11" fillId="3" borderId="38" xfId="1" applyFont="1" applyFill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4" fillId="5" borderId="47" xfId="1" applyFont="1" applyFill="1" applyBorder="1" applyAlignment="1">
      <alignment horizontal="center" vertical="center"/>
    </xf>
    <xf numFmtId="2" fontId="11" fillId="5" borderId="47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2" fontId="4" fillId="2" borderId="30" xfId="0" applyNumberFormat="1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0" fillId="0" borderId="28" xfId="0" applyBorder="1"/>
    <xf numFmtId="0" fontId="0" fillId="0" borderId="58" xfId="0" applyBorder="1"/>
    <xf numFmtId="0" fontId="0" fillId="0" borderId="57" xfId="0" applyBorder="1"/>
    <xf numFmtId="43" fontId="13" fillId="2" borderId="23" xfId="2" applyNumberFormat="1" applyFont="1" applyFill="1" applyBorder="1" applyAlignment="1">
      <alignment horizontal="center" vertical="center"/>
    </xf>
    <xf numFmtId="43" fontId="13" fillId="2" borderId="40" xfId="2" applyNumberFormat="1" applyFont="1" applyFill="1" applyBorder="1" applyAlignment="1">
      <alignment horizontal="center" vertical="center"/>
    </xf>
    <xf numFmtId="0" fontId="11" fillId="3" borderId="15" xfId="4" applyFont="1" applyFill="1" applyBorder="1" applyAlignment="1">
      <alignment horizontal="center" vertical="center" textRotation="90" wrapText="1"/>
    </xf>
    <xf numFmtId="43" fontId="13" fillId="2" borderId="13" xfId="2" applyNumberFormat="1" applyFont="1" applyFill="1" applyBorder="1" applyAlignment="1">
      <alignment horizontal="center" vertical="center"/>
    </xf>
    <xf numFmtId="43" fontId="13" fillId="2" borderId="14" xfId="3" applyNumberFormat="1" applyFont="1" applyFill="1" applyBorder="1" applyAlignment="1">
      <alignment horizontal="center" vertical="center"/>
    </xf>
    <xf numFmtId="0" fontId="0" fillId="5" borderId="54" xfId="0" applyFill="1" applyBorder="1"/>
    <xf numFmtId="43" fontId="13" fillId="2" borderId="8" xfId="2" applyNumberFormat="1" applyFont="1" applyFill="1" applyBorder="1" applyAlignment="1">
      <alignment horizontal="center" vertical="center"/>
    </xf>
    <xf numFmtId="43" fontId="13" fillId="2" borderId="25" xfId="2" applyNumberFormat="1" applyFont="1" applyFill="1" applyBorder="1" applyAlignment="1">
      <alignment horizontal="center" vertical="center"/>
    </xf>
    <xf numFmtId="43" fontId="13" fillId="5" borderId="15" xfId="3" applyNumberFormat="1" applyFont="1" applyFill="1" applyBorder="1" applyAlignment="1">
      <alignment horizontal="center" vertical="center"/>
    </xf>
    <xf numFmtId="43" fontId="13" fillId="2" borderId="23" xfId="3" applyNumberFormat="1" applyFont="1" applyFill="1" applyBorder="1" applyAlignment="1">
      <alignment horizontal="center" vertical="center"/>
    </xf>
    <xf numFmtId="43" fontId="13" fillId="2" borderId="40" xfId="3" applyNumberFormat="1" applyFont="1" applyFill="1" applyBorder="1" applyAlignment="1">
      <alignment horizontal="center" vertical="center"/>
    </xf>
    <xf numFmtId="43" fontId="13" fillId="2" borderId="13" xfId="3" applyNumberFormat="1" applyFont="1" applyFill="1" applyBorder="1" applyAlignment="1">
      <alignment horizontal="center" vertical="center"/>
    </xf>
    <xf numFmtId="43" fontId="13" fillId="2" borderId="14" xfId="3" applyNumberFormat="1" applyFont="1" applyFill="1" applyBorder="1" applyAlignment="1">
      <alignment horizontal="right" vertical="center"/>
    </xf>
    <xf numFmtId="43" fontId="13" fillId="2" borderId="8" xfId="3" applyNumberFormat="1" applyFont="1" applyFill="1" applyBorder="1" applyAlignment="1">
      <alignment horizontal="center" vertical="center"/>
    </xf>
    <xf numFmtId="43" fontId="13" fillId="2" borderId="25" xfId="3" applyNumberFormat="1" applyFont="1" applyFill="1" applyBorder="1" applyAlignment="1">
      <alignment horizontal="center" vertical="center"/>
    </xf>
    <xf numFmtId="0" fontId="11" fillId="3" borderId="57" xfId="4" applyFont="1" applyFill="1" applyBorder="1" applyAlignment="1">
      <alignment horizontal="center" vertical="center" textRotation="90" wrapText="1"/>
    </xf>
    <xf numFmtId="0" fontId="15" fillId="0" borderId="38" xfId="0" applyFont="1" applyBorder="1" applyAlignment="1">
      <alignment horizontal="left" vertical="center" wrapText="1"/>
    </xf>
    <xf numFmtId="0" fontId="0" fillId="0" borderId="25" xfId="0" applyBorder="1"/>
    <xf numFmtId="0" fontId="0" fillId="0" borderId="35" xfId="0" applyBorder="1"/>
    <xf numFmtId="0" fontId="0" fillId="0" borderId="38" xfId="0" applyBorder="1"/>
    <xf numFmtId="0" fontId="0" fillId="0" borderId="37" xfId="0" applyBorder="1"/>
    <xf numFmtId="0" fontId="11" fillId="5" borderId="5" xfId="0" applyFont="1" applyFill="1" applyBorder="1" applyAlignment="1">
      <alignment vertical="center"/>
    </xf>
    <xf numFmtId="0" fontId="0" fillId="5" borderId="15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7" xfId="0" applyFill="1" applyBorder="1"/>
    <xf numFmtId="0" fontId="15" fillId="0" borderId="24" xfId="0" applyFont="1" applyBorder="1" applyAlignment="1">
      <alignment horizontal="left" vertical="center" wrapText="1"/>
    </xf>
    <xf numFmtId="1" fontId="15" fillId="0" borderId="3" xfId="0" applyNumberFormat="1" applyFont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/>
    </xf>
    <xf numFmtId="2" fontId="15" fillId="0" borderId="36" xfId="0" applyNumberFormat="1" applyFont="1" applyBorder="1" applyAlignment="1">
      <alignment horizontal="center" vertical="center"/>
    </xf>
    <xf numFmtId="0" fontId="20" fillId="0" borderId="0" xfId="0" applyFont="1"/>
    <xf numFmtId="0" fontId="19" fillId="3" borderId="47" xfId="1" applyFont="1" applyFill="1" applyBorder="1" applyAlignment="1">
      <alignment horizontal="center" vertical="center"/>
    </xf>
    <xf numFmtId="1" fontId="21" fillId="0" borderId="0" xfId="6" applyNumberFormat="1" applyFont="1" applyFill="1" applyBorder="1" applyAlignment="1" applyProtection="1">
      <alignment vertical="top"/>
      <protection locked="0"/>
    </xf>
    <xf numFmtId="1" fontId="21" fillId="0" borderId="0" xfId="6" applyNumberFormat="1" applyFont="1" applyFill="1" applyBorder="1" applyAlignment="1" applyProtection="1">
      <alignment horizontal="left" vertical="top"/>
      <protection locked="0"/>
    </xf>
    <xf numFmtId="1" fontId="21" fillId="0" borderId="0" xfId="6" applyNumberFormat="1" applyFont="1" applyFill="1" applyBorder="1" applyAlignment="1" applyProtection="1">
      <alignment horizontal="center" vertical="center"/>
      <protection locked="0"/>
    </xf>
    <xf numFmtId="1" fontId="21" fillId="0" borderId="0" xfId="6" applyNumberFormat="1" applyFont="1" applyFill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1" fontId="24" fillId="0" borderId="0" xfId="6" applyNumberFormat="1" applyFont="1" applyFill="1" applyBorder="1" applyAlignment="1" applyProtection="1">
      <alignment horizontal="left" vertical="top"/>
      <protection locked="0"/>
    </xf>
    <xf numFmtId="1" fontId="24" fillId="0" borderId="0" xfId="6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5" fillId="0" borderId="0" xfId="6" applyFont="1" applyFill="1" applyBorder="1" applyAlignment="1" applyProtection="1">
      <alignment horizontal="center" vertical="center"/>
      <protection locked="0"/>
    </xf>
    <xf numFmtId="0" fontId="24" fillId="0" borderId="0" xfId="6" applyFont="1" applyBorder="1" applyAlignment="1" applyProtection="1">
      <alignment vertical="center"/>
      <protection locked="0"/>
    </xf>
    <xf numFmtId="0" fontId="26" fillId="0" borderId="0" xfId="6" applyFont="1" applyFill="1" applyBorder="1" applyAlignment="1" applyProtection="1">
      <alignment horizontal="center" vertical="center"/>
      <protection locked="0"/>
    </xf>
    <xf numFmtId="0" fontId="27" fillId="0" borderId="0" xfId="6" applyFont="1" applyFill="1" applyBorder="1" applyAlignment="1" applyProtection="1">
      <alignment horizontal="center" vertical="center"/>
      <protection locked="0"/>
    </xf>
    <xf numFmtId="0" fontId="11" fillId="0" borderId="0" xfId="6" applyFont="1" applyFill="1" applyBorder="1" applyAlignment="1" applyProtection="1">
      <alignment horizontal="right" vertical="center"/>
      <protection locked="0"/>
    </xf>
    <xf numFmtId="4" fontId="11" fillId="0" borderId="0" xfId="6" applyNumberFormat="1" applyFont="1" applyFill="1" applyBorder="1" applyAlignment="1" applyProtection="1">
      <alignment horizontal="center" vertical="center"/>
      <protection locked="0"/>
    </xf>
    <xf numFmtId="0" fontId="24" fillId="0" borderId="0" xfId="6" applyFont="1" applyBorder="1" applyAlignment="1" applyProtection="1">
      <alignment vertical="center" wrapText="1"/>
      <protection locked="0"/>
    </xf>
    <xf numFmtId="0" fontId="28" fillId="0" borderId="0" xfId="0" applyFont="1" applyAlignment="1" applyProtection="1">
      <protection locked="0"/>
    </xf>
    <xf numFmtId="0" fontId="17" fillId="0" borderId="0" xfId="6" applyFont="1" applyFill="1" applyBorder="1" applyAlignment="1" applyProtection="1">
      <alignment horizontal="right" vertical="center"/>
      <protection locked="0"/>
    </xf>
    <xf numFmtId="4" fontId="26" fillId="0" borderId="0" xfId="6" applyNumberFormat="1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1" fontId="29" fillId="0" borderId="33" xfId="0" applyNumberFormat="1" applyFont="1" applyFill="1" applyBorder="1" applyAlignment="1" applyProtection="1">
      <alignment horizontal="center" vertical="center"/>
      <protection locked="0"/>
    </xf>
    <xf numFmtId="2" fontId="29" fillId="0" borderId="33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" fontId="29" fillId="0" borderId="1" xfId="0" applyNumberFormat="1" applyFont="1" applyFill="1" applyBorder="1" applyAlignment="1" applyProtection="1">
      <alignment horizontal="center" vertical="center"/>
      <protection locked="0"/>
    </xf>
    <xf numFmtId="2" fontId="29" fillId="0" borderId="1" xfId="0" applyNumberFormat="1" applyFont="1" applyFill="1" applyBorder="1" applyAlignment="1" applyProtection="1">
      <alignment horizontal="center" vertical="center"/>
      <protection locked="0"/>
    </xf>
    <xf numFmtId="4" fontId="11" fillId="6" borderId="0" xfId="5" applyNumberFormat="1" applyFont="1" applyFill="1" applyBorder="1" applyAlignment="1" applyProtection="1">
      <alignment horizontal="center" vertical="center"/>
      <protection locked="0"/>
    </xf>
    <xf numFmtId="4" fontId="4" fillId="6" borderId="2" xfId="5" applyNumberFormat="1" applyFont="1" applyFill="1" applyBorder="1" applyAlignment="1" applyProtection="1">
      <alignment horizontal="right" vertical="center"/>
      <protection locked="0"/>
    </xf>
    <xf numFmtId="0" fontId="4" fillId="0" borderId="0" xfId="5" applyFont="1" applyFill="1" applyBorder="1" applyAlignment="1" applyProtection="1">
      <alignment vertical="center"/>
      <protection locked="0"/>
    </xf>
    <xf numFmtId="4" fontId="4" fillId="2" borderId="1" xfId="5" applyNumberFormat="1" applyFont="1" applyFill="1" applyBorder="1" applyAlignment="1" applyProtection="1">
      <alignment horizontal="right" vertical="center"/>
      <protection locked="0"/>
    </xf>
    <xf numFmtId="4" fontId="4" fillId="6" borderId="1" xfId="5" applyNumberFormat="1" applyFont="1" applyFill="1" applyBorder="1" applyAlignment="1" applyProtection="1">
      <alignment horizontal="right" vertical="center"/>
      <protection locked="0"/>
    </xf>
    <xf numFmtId="164" fontId="11" fillId="6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0" xfId="5" applyFont="1" applyFill="1" applyBorder="1" applyAlignment="1" applyProtection="1">
      <alignment horizontal="left" vertical="center" wrapText="1"/>
      <protection locked="0"/>
    </xf>
    <xf numFmtId="4" fontId="17" fillId="0" borderId="0" xfId="0" applyNumberFormat="1" applyFont="1" applyFill="1" applyBorder="1" applyAlignment="1" applyProtection="1">
      <alignment horizontal="right"/>
      <protection locked="0"/>
    </xf>
    <xf numFmtId="4" fontId="17" fillId="6" borderId="0" xfId="0" applyNumberFormat="1" applyFont="1" applyFill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49" fontId="31" fillId="2" borderId="0" xfId="0" applyNumberFormat="1" applyFont="1" applyFill="1" applyBorder="1" applyAlignment="1" applyProtection="1">
      <protection locked="0"/>
    </xf>
    <xf numFmtId="0" fontId="4" fillId="2" borderId="0" xfId="5" applyFont="1" applyFill="1" applyBorder="1" applyAlignment="1" applyProtection="1">
      <alignment vertical="center"/>
      <protection locked="0"/>
    </xf>
    <xf numFmtId="0" fontId="5" fillId="0" borderId="0" xfId="0" applyFont="1"/>
    <xf numFmtId="0" fontId="4" fillId="0" borderId="29" xfId="0" applyFon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1" fontId="32" fillId="0" borderId="0" xfId="6" applyNumberFormat="1" applyFont="1" applyFill="1" applyBorder="1" applyAlignment="1" applyProtection="1">
      <alignment horizontal="left" vertical="top"/>
      <protection locked="0"/>
    </xf>
    <xf numFmtId="1" fontId="32" fillId="0" borderId="0" xfId="6" applyNumberFormat="1" applyFont="1" applyFill="1" applyBorder="1" applyAlignment="1" applyProtection="1">
      <alignment horizontal="center" vertical="center"/>
      <protection locked="0"/>
    </xf>
    <xf numFmtId="0" fontId="6" fillId="0" borderId="0" xfId="6" applyFont="1" applyFill="1" applyBorder="1" applyAlignment="1" applyProtection="1">
      <alignment horizontal="left" vertical="center"/>
      <protection locked="0"/>
    </xf>
    <xf numFmtId="0" fontId="11" fillId="3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4" fillId="0" borderId="29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3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0" fontId="5" fillId="0" borderId="1" xfId="0" applyFont="1" applyBorder="1"/>
    <xf numFmtId="0" fontId="15" fillId="2" borderId="23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center" vertical="center"/>
    </xf>
    <xf numFmtId="0" fontId="0" fillId="2" borderId="23" xfId="0" applyFill="1" applyBorder="1"/>
    <xf numFmtId="0" fontId="34" fillId="0" borderId="0" xfId="0" applyFont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1" fontId="29" fillId="0" borderId="6" xfId="0" applyNumberFormat="1" applyFont="1" applyFill="1" applyBorder="1" applyAlignment="1" applyProtection="1">
      <alignment horizontal="center" vertical="center"/>
      <protection locked="0"/>
    </xf>
    <xf numFmtId="2" fontId="29" fillId="0" borderId="6" xfId="0" applyNumberFormat="1" applyFont="1" applyFill="1" applyBorder="1" applyAlignment="1" applyProtection="1">
      <alignment horizontal="center" vertical="center"/>
      <protection locked="0"/>
    </xf>
    <xf numFmtId="4" fontId="11" fillId="6" borderId="12" xfId="5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right"/>
    </xf>
    <xf numFmtId="0" fontId="34" fillId="0" borderId="0" xfId="0" applyFont="1" applyAlignment="1">
      <alignment horizontal="center" vertical="center"/>
    </xf>
    <xf numFmtId="1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56" xfId="0" applyNumberFormat="1" applyFont="1" applyFill="1" applyBorder="1" applyAlignment="1" applyProtection="1">
      <alignment horizontal="center"/>
      <protection locked="0"/>
    </xf>
    <xf numFmtId="1" fontId="21" fillId="0" borderId="60" xfId="6" applyNumberFormat="1" applyFont="1" applyFill="1" applyBorder="1" applyAlignment="1" applyProtection="1">
      <alignment horizontal="center" vertical="top"/>
      <protection locked="0"/>
    </xf>
    <xf numFmtId="49" fontId="11" fillId="3" borderId="6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2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63" xfId="0" applyFont="1" applyFill="1" applyBorder="1" applyAlignment="1" applyProtection="1">
      <alignment horizontal="center" vertical="center" wrapText="1"/>
      <protection locked="0"/>
    </xf>
    <xf numFmtId="0" fontId="11" fillId="3" borderId="64" xfId="0" applyFont="1" applyFill="1" applyBorder="1" applyAlignment="1" applyProtection="1">
      <alignment horizontal="center" vertical="center" wrapText="1"/>
      <protection locked="0"/>
    </xf>
    <xf numFmtId="0" fontId="11" fillId="3" borderId="36" xfId="0" applyFont="1" applyFill="1" applyBorder="1" applyAlignment="1" applyProtection="1">
      <alignment horizontal="center" vertical="center" wrapText="1"/>
      <protection locked="0"/>
    </xf>
    <xf numFmtId="0" fontId="11" fillId="3" borderId="37" xfId="0" applyFont="1" applyFill="1" applyBorder="1" applyAlignment="1" applyProtection="1">
      <alignment horizontal="center" vertical="center" wrapText="1"/>
      <protection locked="0"/>
    </xf>
    <xf numFmtId="2" fontId="11" fillId="3" borderId="62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0" xfId="0" applyFont="1" applyFill="1" applyBorder="1" applyAlignment="1" applyProtection="1">
      <alignment horizontal="center" vertical="center" wrapText="1"/>
      <protection locked="0"/>
    </xf>
    <xf numFmtId="0" fontId="11" fillId="3" borderId="65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2" fontId="11" fillId="3" borderId="34" xfId="4" applyNumberFormat="1" applyFont="1" applyFill="1" applyBorder="1" applyAlignment="1" applyProtection="1">
      <alignment horizontal="center" vertical="center" wrapText="1"/>
      <protection locked="0"/>
    </xf>
    <xf numFmtId="2" fontId="11" fillId="3" borderId="38" xfId="4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4" fontId="4" fillId="2" borderId="29" xfId="0" applyNumberFormat="1" applyFont="1" applyFill="1" applyBorder="1" applyAlignment="1" applyProtection="1">
      <alignment horizontal="left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58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2" xfId="0" applyNumberFormat="1" applyFont="1" applyFill="1" applyBorder="1" applyAlignment="1" applyProtection="1">
      <alignment horizontal="left" vertical="center"/>
      <protection locked="0"/>
    </xf>
    <xf numFmtId="0" fontId="4" fillId="0" borderId="57" xfId="0" applyNumberFormat="1" applyFont="1" applyFill="1" applyBorder="1" applyAlignment="1" applyProtection="1">
      <alignment horizontal="left" vertical="center"/>
      <protection locked="0"/>
    </xf>
    <xf numFmtId="0" fontId="4" fillId="0" borderId="4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3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54" xfId="5" applyFont="1" applyFill="1" applyBorder="1" applyAlignment="1" applyProtection="1">
      <alignment horizontal="right" vertical="center"/>
      <protection locked="0"/>
    </xf>
    <xf numFmtId="0" fontId="30" fillId="0" borderId="26" xfId="0" applyFont="1" applyBorder="1" applyAlignment="1" applyProtection="1">
      <protection locked="0"/>
    </xf>
    <xf numFmtId="0" fontId="4" fillId="0" borderId="30" xfId="5" applyFont="1" applyFill="1" applyBorder="1" applyAlignment="1" applyProtection="1">
      <alignment horizontal="right" vertical="center"/>
      <protection locked="0"/>
    </xf>
    <xf numFmtId="0" fontId="4" fillId="0" borderId="65" xfId="5" applyFont="1" applyFill="1" applyBorder="1" applyAlignment="1" applyProtection="1">
      <alignment horizontal="right" vertical="center"/>
      <protection locked="0"/>
    </xf>
    <xf numFmtId="0" fontId="4" fillId="0" borderId="11" xfId="5" applyFont="1" applyFill="1" applyBorder="1" applyAlignment="1" applyProtection="1">
      <alignment horizontal="right" vertical="center"/>
      <protection locked="0"/>
    </xf>
    <xf numFmtId="0" fontId="4" fillId="0" borderId="3" xfId="5" applyFont="1" applyFill="1" applyBorder="1" applyAlignment="1" applyProtection="1">
      <alignment horizontal="right" vertical="center"/>
      <protection locked="0"/>
    </xf>
    <xf numFmtId="0" fontId="4" fillId="0" borderId="66" xfId="5" applyFont="1" applyFill="1" applyBorder="1" applyAlignment="1" applyProtection="1">
      <alignment horizontal="right" vertical="center"/>
      <protection locked="0"/>
    </xf>
    <xf numFmtId="0" fontId="4" fillId="0" borderId="58" xfId="5" applyFont="1" applyFill="1" applyBorder="1" applyAlignment="1" applyProtection="1">
      <alignment horizontal="right" vertical="center"/>
      <protection locked="0"/>
    </xf>
    <xf numFmtId="0" fontId="4" fillId="0" borderId="31" xfId="5" applyFont="1" applyFill="1" applyBorder="1" applyAlignment="1" applyProtection="1">
      <alignment horizontal="right" vertical="center"/>
      <protection locked="0"/>
    </xf>
    <xf numFmtId="0" fontId="4" fillId="0" borderId="67" xfId="5" applyFont="1" applyFill="1" applyBorder="1" applyAlignment="1" applyProtection="1">
      <alignment horizontal="right" vertical="center"/>
      <protection locked="0"/>
    </xf>
    <xf numFmtId="0" fontId="4" fillId="0" borderId="32" xfId="5" applyFont="1" applyFill="1" applyBorder="1" applyAlignment="1" applyProtection="1">
      <alignment horizontal="right" vertical="center"/>
      <protection locked="0"/>
    </xf>
    <xf numFmtId="4" fontId="11" fillId="0" borderId="54" xfId="0" applyNumberFormat="1" applyFont="1" applyFill="1" applyBorder="1" applyAlignment="1" applyProtection="1">
      <alignment horizontal="right" vertical="center"/>
      <protection locked="0"/>
    </xf>
    <xf numFmtId="4" fontId="11" fillId="0" borderId="26" xfId="0" applyNumberFormat="1" applyFont="1" applyFill="1" applyBorder="1" applyAlignment="1" applyProtection="1">
      <alignment horizontal="right" vertical="center"/>
      <protection locked="0"/>
    </xf>
    <xf numFmtId="4" fontId="11" fillId="0" borderId="7" xfId="0" applyNumberFormat="1" applyFont="1" applyFill="1" applyBorder="1" applyAlignment="1" applyProtection="1">
      <alignment horizontal="right" vertical="center"/>
      <protection locked="0"/>
    </xf>
    <xf numFmtId="0" fontId="11" fillId="3" borderId="8" xfId="4" applyFont="1" applyFill="1" applyBorder="1" applyAlignment="1">
      <alignment horizontal="center" vertical="center" wrapText="1"/>
    </xf>
    <xf numFmtId="0" fontId="11" fillId="3" borderId="9" xfId="4" applyFont="1" applyFill="1" applyBorder="1" applyAlignment="1">
      <alignment horizontal="center" vertical="center" wrapText="1"/>
    </xf>
    <xf numFmtId="0" fontId="11" fillId="3" borderId="34" xfId="4" applyFont="1" applyFill="1" applyBorder="1" applyAlignment="1">
      <alignment horizontal="center" vertical="center" wrapText="1"/>
    </xf>
    <xf numFmtId="0" fontId="11" fillId="3" borderId="16" xfId="4" applyFont="1" applyFill="1" applyBorder="1" applyAlignment="1">
      <alignment horizontal="center" vertical="center" textRotation="90" wrapText="1"/>
    </xf>
    <xf numFmtId="0" fontId="11" fillId="3" borderId="45" xfId="4" applyFont="1" applyFill="1" applyBorder="1" applyAlignment="1">
      <alignment horizontal="center" vertical="center" textRotation="90" wrapText="1"/>
    </xf>
    <xf numFmtId="0" fontId="11" fillId="3" borderId="17" xfId="4" applyFont="1" applyFill="1" applyBorder="1" applyAlignment="1">
      <alignment horizontal="center" vertical="center" wrapText="1"/>
    </xf>
    <xf numFmtId="0" fontId="11" fillId="3" borderId="46" xfId="4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 vertical="top"/>
    </xf>
    <xf numFmtId="0" fontId="6" fillId="0" borderId="56" xfId="3" applyFont="1" applyBorder="1" applyAlignment="1">
      <alignment horizontal="center"/>
    </xf>
    <xf numFmtId="0" fontId="7" fillId="0" borderId="0" xfId="3" applyFont="1" applyBorder="1" applyAlignment="1">
      <alignment horizontal="right"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3" applyFont="1" applyAlignment="1" applyProtection="1">
      <alignment horizontal="left" vertical="center"/>
      <protection locked="0"/>
    </xf>
    <xf numFmtId="4" fontId="4" fillId="0" borderId="29" xfId="0" applyNumberFormat="1" applyFont="1" applyFill="1" applyBorder="1" applyAlignment="1" applyProtection="1">
      <alignment horizontal="left" wrapText="1"/>
      <protection locked="0"/>
    </xf>
    <xf numFmtId="0" fontId="4" fillId="0" borderId="68" xfId="5" applyFont="1" applyFill="1" applyBorder="1" applyAlignment="1" applyProtection="1">
      <alignment horizontal="center" vertical="center"/>
      <protection locked="0"/>
    </xf>
    <xf numFmtId="0" fontId="8" fillId="0" borderId="27" xfId="3" applyFont="1" applyFill="1" applyBorder="1" applyAlignment="1">
      <alignment horizontal="right" vertical="center" wrapText="1"/>
    </xf>
    <xf numFmtId="0" fontId="8" fillId="0" borderId="29" xfId="3" applyFont="1" applyFill="1" applyBorder="1" applyAlignment="1">
      <alignment horizontal="right" vertical="center" wrapText="1"/>
    </xf>
    <xf numFmtId="0" fontId="11" fillId="3" borderId="11" xfId="4" applyFont="1" applyFill="1" applyBorder="1" applyAlignment="1">
      <alignment horizontal="center" vertical="center" textRotation="90" wrapText="1"/>
    </xf>
    <xf numFmtId="0" fontId="11" fillId="3" borderId="32" xfId="4" applyFont="1" applyFill="1" applyBorder="1" applyAlignment="1">
      <alignment horizontal="center" vertical="center" textRotation="90" wrapText="1"/>
    </xf>
    <xf numFmtId="0" fontId="11" fillId="3" borderId="30" xfId="4" applyFont="1" applyFill="1" applyBorder="1" applyAlignment="1">
      <alignment horizontal="center" vertical="center" textRotation="90" wrapText="1"/>
    </xf>
    <xf numFmtId="0" fontId="11" fillId="3" borderId="31" xfId="4" applyFont="1" applyFill="1" applyBorder="1" applyAlignment="1">
      <alignment horizontal="center" vertical="center" textRotation="90" wrapText="1"/>
    </xf>
    <xf numFmtId="0" fontId="11" fillId="3" borderId="10" xfId="4" applyFont="1" applyFill="1" applyBorder="1" applyAlignment="1">
      <alignment horizontal="center" vertical="center" wrapText="1"/>
    </xf>
    <xf numFmtId="0" fontId="11" fillId="3" borderId="53" xfId="4" applyFont="1" applyFill="1" applyBorder="1" applyAlignment="1">
      <alignment horizontal="center" vertical="center" textRotation="90" wrapText="1"/>
    </xf>
    <xf numFmtId="0" fontId="11" fillId="3" borderId="16" xfId="4" applyFont="1" applyFill="1" applyBorder="1" applyAlignment="1">
      <alignment horizontal="center" vertical="center" wrapText="1"/>
    </xf>
    <xf numFmtId="0" fontId="11" fillId="3" borderId="53" xfId="4" applyFont="1" applyFill="1" applyBorder="1" applyAlignment="1">
      <alignment horizontal="center" vertical="center" wrapText="1"/>
    </xf>
    <xf numFmtId="0" fontId="11" fillId="3" borderId="8" xfId="4" applyFont="1" applyFill="1" applyBorder="1" applyAlignment="1">
      <alignment horizontal="center" vertical="center" textRotation="90" wrapText="1"/>
    </xf>
    <xf numFmtId="0" fontId="11" fillId="3" borderId="13" xfId="4" applyFont="1" applyFill="1" applyBorder="1" applyAlignment="1">
      <alignment horizontal="center" vertical="center" textRotation="90" wrapText="1"/>
    </xf>
    <xf numFmtId="0" fontId="11" fillId="3" borderId="10" xfId="4" applyFont="1" applyFill="1" applyBorder="1" applyAlignment="1">
      <alignment horizontal="center" vertical="center" textRotation="90" wrapText="1"/>
    </xf>
    <xf numFmtId="0" fontId="11" fillId="3" borderId="14" xfId="4" applyFont="1" applyFill="1" applyBorder="1" applyAlignment="1">
      <alignment horizontal="center" vertical="center" textRotation="90" wrapText="1"/>
    </xf>
    <xf numFmtId="0" fontId="11" fillId="3" borderId="59" xfId="4" applyFont="1" applyFill="1" applyBorder="1" applyAlignment="1">
      <alignment horizontal="center" vertical="center" wrapText="1"/>
    </xf>
    <xf numFmtId="0" fontId="11" fillId="3" borderId="11" xfId="4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 wrapText="1"/>
    </xf>
    <xf numFmtId="0" fontId="35" fillId="0" borderId="0" xfId="0" applyFont="1" applyAlignment="1">
      <alignment horizontal="right" wrapText="1"/>
    </xf>
  </cellXfs>
  <cellStyles count="14">
    <cellStyle name="Comma 2" xfId="2" xr:uid="{00000000-0005-0000-0000-000000000000}"/>
    <cellStyle name="Comma 2 2" xfId="10" xr:uid="{00000000-0005-0000-0000-000001000000}"/>
    <cellStyle name="Comma 2 3" xfId="8" xr:uid="{00000000-0005-0000-0000-000002000000}"/>
    <cellStyle name="Comma 2 3 2" xfId="12" xr:uid="{00000000-0005-0000-0000-000003000000}"/>
    <cellStyle name="Normal" xfId="0" builtinId="0"/>
    <cellStyle name="Normal 12" xfId="11" xr:uid="{00000000-0005-0000-0000-000005000000}"/>
    <cellStyle name="Normal 2" xfId="3" xr:uid="{00000000-0005-0000-0000-000006000000}"/>
    <cellStyle name="Normal 2 2" xfId="9" xr:uid="{00000000-0005-0000-0000-000007000000}"/>
    <cellStyle name="Normal 3" xfId="7" xr:uid="{00000000-0005-0000-0000-000008000000}"/>
    <cellStyle name="Normal 4" xfId="1" xr:uid="{00000000-0005-0000-0000-000009000000}"/>
    <cellStyle name="Normal 4 2" xfId="13" xr:uid="{00000000-0005-0000-0000-00000A000000}"/>
    <cellStyle name="Normal_Sheet1" xfId="4" xr:uid="{00000000-0005-0000-0000-00000B000000}"/>
    <cellStyle name="Style 1" xfId="5" xr:uid="{00000000-0005-0000-0000-00000C000000}"/>
    <cellStyle name="Обычный 4" xfId="6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zoomScaleNormal="100" workbookViewId="0">
      <selection activeCell="H18" sqref="H18"/>
    </sheetView>
  </sheetViews>
  <sheetFormatPr defaultRowHeight="15" x14ac:dyDescent="0.25"/>
  <cols>
    <col min="1" max="1" width="9.5703125" customWidth="1"/>
    <col min="2" max="2" width="40.28515625" customWidth="1"/>
    <col min="3" max="3" width="22.85546875" customWidth="1"/>
  </cols>
  <sheetData>
    <row r="1" spans="1:5" s="6" customFormat="1" ht="15" customHeight="1" x14ac:dyDescent="0.25">
      <c r="B1" s="390" t="s">
        <v>166</v>
      </c>
      <c r="C1" s="390"/>
      <c r="D1" s="390"/>
      <c r="E1" s="390"/>
    </row>
    <row r="2" spans="1:5" s="6" customFormat="1" x14ac:dyDescent="0.25">
      <c r="B2" s="390"/>
      <c r="C2" s="390"/>
      <c r="D2" s="390"/>
      <c r="E2" s="390"/>
    </row>
    <row r="3" spans="1:5" x14ac:dyDescent="0.25">
      <c r="A3" s="287"/>
      <c r="B3" s="390"/>
      <c r="C3" s="390"/>
      <c r="D3" s="390"/>
      <c r="E3" s="390"/>
    </row>
    <row r="4" spans="1:5" s="6" customFormat="1" x14ac:dyDescent="0.25">
      <c r="A4" s="287"/>
      <c r="B4" s="391"/>
      <c r="C4" s="391"/>
      <c r="D4" s="391"/>
      <c r="E4" s="391"/>
    </row>
    <row r="5" spans="1:5" ht="15.75" x14ac:dyDescent="0.25">
      <c r="A5" s="287"/>
      <c r="B5" s="287"/>
      <c r="C5" s="288" t="s">
        <v>126</v>
      </c>
      <c r="D5" s="288"/>
      <c r="E5" s="288"/>
    </row>
    <row r="6" spans="1:5" x14ac:dyDescent="0.25">
      <c r="A6" s="287"/>
      <c r="B6" s="287"/>
      <c r="C6" s="314" t="s">
        <v>127</v>
      </c>
      <c r="D6" s="314"/>
      <c r="E6" s="314"/>
    </row>
    <row r="7" spans="1:5" ht="15.75" x14ac:dyDescent="0.25">
      <c r="A7" s="287"/>
      <c r="B7" s="287"/>
      <c r="C7" s="289"/>
      <c r="D7" s="289"/>
      <c r="E7" s="290" t="s">
        <v>128</v>
      </c>
    </row>
    <row r="8" spans="1:5" ht="15.75" x14ac:dyDescent="0.25">
      <c r="A8" s="287"/>
      <c r="B8" s="287"/>
      <c r="C8" s="291" t="s">
        <v>133</v>
      </c>
      <c r="D8" s="289" t="s">
        <v>134</v>
      </c>
      <c r="E8" s="289"/>
    </row>
    <row r="9" spans="1:5" s="6" customFormat="1" ht="15.75" x14ac:dyDescent="0.25">
      <c r="A9" s="287"/>
      <c r="B9" s="287"/>
      <c r="C9" s="291"/>
      <c r="D9" s="289"/>
      <c r="E9" s="289"/>
    </row>
    <row r="10" spans="1:5" s="6" customFormat="1" ht="15.75" x14ac:dyDescent="0.25">
      <c r="A10" s="315" t="s">
        <v>146</v>
      </c>
      <c r="B10" s="315"/>
      <c r="C10" s="315"/>
      <c r="D10" s="315"/>
      <c r="E10" s="315"/>
    </row>
    <row r="11" spans="1:5" s="6" customFormat="1" ht="15.75" x14ac:dyDescent="0.25">
      <c r="A11" s="309"/>
      <c r="B11" s="309"/>
      <c r="C11" s="309"/>
      <c r="D11" s="309"/>
      <c r="E11" s="309"/>
    </row>
    <row r="12" spans="1:5" x14ac:dyDescent="0.25">
      <c r="A12" s="287"/>
      <c r="B12" s="287"/>
      <c r="C12" s="287"/>
      <c r="D12" s="287"/>
      <c r="E12" s="287"/>
    </row>
    <row r="13" spans="1:5" x14ac:dyDescent="0.25">
      <c r="A13" s="253" t="s">
        <v>143</v>
      </c>
      <c r="B13" s="292"/>
      <c r="C13" s="293"/>
      <c r="D13" s="253"/>
      <c r="E13" s="292"/>
    </row>
    <row r="14" spans="1:5" ht="15.75" x14ac:dyDescent="0.25">
      <c r="A14" s="51" t="s">
        <v>145</v>
      </c>
      <c r="B14" s="51"/>
      <c r="C14" s="256"/>
      <c r="D14" s="257"/>
      <c r="E14" s="294"/>
    </row>
    <row r="15" spans="1:5" x14ac:dyDescent="0.25">
      <c r="A15" s="287"/>
      <c r="B15" s="287"/>
      <c r="C15" s="287"/>
      <c r="D15" s="287"/>
      <c r="E15" s="287"/>
    </row>
    <row r="16" spans="1:5" ht="15.75" thickBot="1" x14ac:dyDescent="0.3">
      <c r="A16" s="287"/>
      <c r="B16" s="287"/>
      <c r="C16" s="287"/>
      <c r="D16" s="287"/>
      <c r="E16" s="287"/>
    </row>
    <row r="17" spans="1:5" ht="32.25" thickBot="1" x14ac:dyDescent="0.3">
      <c r="A17" s="140" t="s">
        <v>1</v>
      </c>
      <c r="B17" s="8" t="s">
        <v>129</v>
      </c>
      <c r="C17" s="295" t="s">
        <v>130</v>
      </c>
      <c r="D17" s="287"/>
      <c r="E17" s="287"/>
    </row>
    <row r="18" spans="1:5" ht="31.5" x14ac:dyDescent="0.25">
      <c r="A18" s="296">
        <v>1</v>
      </c>
      <c r="B18" s="302" t="s">
        <v>137</v>
      </c>
      <c r="C18" s="297"/>
      <c r="D18" s="287"/>
      <c r="E18" s="287"/>
    </row>
    <row r="19" spans="1:5" ht="15.75" x14ac:dyDescent="0.25">
      <c r="A19" s="6"/>
      <c r="B19" s="298" t="s">
        <v>131</v>
      </c>
      <c r="C19" s="299"/>
      <c r="D19" s="287"/>
      <c r="E19" s="287"/>
    </row>
    <row r="20" spans="1:5" ht="17.25" customHeight="1" x14ac:dyDescent="0.25">
      <c r="A20" s="287"/>
      <c r="B20" s="303" t="s">
        <v>138</v>
      </c>
      <c r="C20" s="304"/>
      <c r="D20" s="287"/>
      <c r="E20" s="287"/>
    </row>
    <row r="21" spans="1:5" ht="21" customHeight="1" x14ac:dyDescent="0.25">
      <c r="A21" s="287"/>
      <c r="B21" s="287"/>
      <c r="C21" s="287"/>
      <c r="D21" s="287"/>
      <c r="E21" s="287"/>
    </row>
    <row r="22" spans="1:5" ht="15.75" x14ac:dyDescent="0.25">
      <c r="A22" s="288" t="s">
        <v>132</v>
      </c>
      <c r="B22" s="300" t="s">
        <v>135</v>
      </c>
      <c r="C22" s="6"/>
      <c r="D22" s="6"/>
      <c r="E22" s="6"/>
    </row>
    <row r="23" spans="1:5" ht="15.75" x14ac:dyDescent="0.25">
      <c r="A23" s="289"/>
      <c r="B23" s="301" t="s">
        <v>144</v>
      </c>
      <c r="C23" s="6"/>
      <c r="D23" s="6"/>
      <c r="E23" s="6"/>
    </row>
    <row r="24" spans="1:5" ht="15.75" x14ac:dyDescent="0.25">
      <c r="A24" s="289"/>
      <c r="B24" s="289"/>
      <c r="C24" s="6"/>
      <c r="D24" s="6"/>
      <c r="E24" s="6"/>
    </row>
    <row r="25" spans="1:5" ht="15.75" x14ac:dyDescent="0.25">
      <c r="A25" s="289" t="s">
        <v>136</v>
      </c>
      <c r="B25" s="289"/>
      <c r="C25" s="6"/>
      <c r="D25" s="6"/>
      <c r="E25" s="6"/>
    </row>
  </sheetData>
  <mergeCells count="3">
    <mergeCell ref="C6:E6"/>
    <mergeCell ref="A10:E10"/>
    <mergeCell ref="B1:E3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tabSelected="1" zoomScaleNormal="100" workbookViewId="0">
      <selection activeCell="H35" sqref="H35"/>
    </sheetView>
  </sheetViews>
  <sheetFormatPr defaultRowHeight="15" x14ac:dyDescent="0.25"/>
  <cols>
    <col min="1" max="1" width="3.85546875" customWidth="1"/>
    <col min="2" max="2" width="9" customWidth="1"/>
    <col min="3" max="3" width="12" customWidth="1"/>
    <col min="4" max="4" width="29.140625" customWidth="1"/>
    <col min="5" max="5" width="12.42578125" customWidth="1"/>
    <col min="6" max="6" width="11.85546875" customWidth="1"/>
    <col min="7" max="7" width="10.28515625" customWidth="1"/>
    <col min="8" max="8" width="11" customWidth="1"/>
    <col min="9" max="9" width="14.5703125" customWidth="1"/>
  </cols>
  <sheetData>
    <row r="1" spans="1:9" ht="15.75" x14ac:dyDescent="0.25">
      <c r="A1" s="316" t="s">
        <v>102</v>
      </c>
      <c r="B1" s="316"/>
      <c r="C1" s="316"/>
      <c r="D1" s="316"/>
      <c r="E1" s="316"/>
      <c r="F1" s="316"/>
      <c r="G1" s="316"/>
      <c r="H1" s="316"/>
      <c r="I1" s="316"/>
    </row>
    <row r="2" spans="1:9" ht="15.75" thickBot="1" x14ac:dyDescent="0.3">
      <c r="A2" s="317" t="s">
        <v>103</v>
      </c>
      <c r="B2" s="317"/>
      <c r="C2" s="317"/>
      <c r="D2" s="317"/>
      <c r="E2" s="317"/>
      <c r="F2" s="317"/>
      <c r="G2" s="317"/>
      <c r="H2" s="317"/>
      <c r="I2" s="317"/>
    </row>
    <row r="3" spans="1:9" x14ac:dyDescent="0.25">
      <c r="A3" s="318" t="s">
        <v>104</v>
      </c>
      <c r="B3" s="318"/>
      <c r="C3" s="318"/>
      <c r="D3" s="318"/>
      <c r="E3" s="318"/>
      <c r="F3" s="318"/>
      <c r="G3" s="318"/>
      <c r="H3" s="318"/>
      <c r="I3" s="318"/>
    </row>
    <row r="4" spans="1:9" x14ac:dyDescent="0.25">
      <c r="A4" s="249"/>
      <c r="B4" s="250"/>
      <c r="C4" s="251"/>
      <c r="D4" s="252"/>
      <c r="E4" s="249"/>
      <c r="F4" s="249"/>
      <c r="G4" s="249"/>
      <c r="H4" s="249"/>
      <c r="I4" s="249"/>
    </row>
    <row r="5" spans="1:9" ht="15.75" x14ac:dyDescent="0.25">
      <c r="A5" s="334" t="s">
        <v>142</v>
      </c>
      <c r="B5" s="334"/>
      <c r="C5" s="334"/>
      <c r="D5" s="334"/>
      <c r="E5" s="334"/>
      <c r="F5" s="334"/>
      <c r="G5" s="254"/>
      <c r="H5" s="255"/>
      <c r="I5" s="256"/>
    </row>
    <row r="6" spans="1:9" ht="15.75" x14ac:dyDescent="0.25">
      <c r="A6" s="51" t="s">
        <v>145</v>
      </c>
      <c r="B6" s="51"/>
      <c r="C6" s="256"/>
      <c r="D6" s="257"/>
      <c r="E6" s="255"/>
      <c r="F6" s="256"/>
      <c r="G6" s="257"/>
      <c r="H6" s="255"/>
      <c r="I6" s="256"/>
    </row>
    <row r="7" spans="1:9" ht="15.75" x14ac:dyDescent="0.25">
      <c r="A7" s="258"/>
      <c r="B7" s="258"/>
      <c r="C7" s="259"/>
      <c r="D7" s="260"/>
      <c r="E7" s="260"/>
      <c r="F7" s="261"/>
      <c r="G7" s="262" t="s">
        <v>105</v>
      </c>
      <c r="H7" s="263">
        <f>E20</f>
        <v>0</v>
      </c>
      <c r="I7" s="264"/>
    </row>
    <row r="8" spans="1:9" ht="15.75" x14ac:dyDescent="0.25">
      <c r="A8" s="258"/>
      <c r="B8" s="258"/>
      <c r="C8" s="260"/>
      <c r="D8" s="260"/>
      <c r="E8" s="260"/>
      <c r="F8" s="261"/>
      <c r="G8" s="262" t="s">
        <v>106</v>
      </c>
      <c r="H8" s="263">
        <f>I12</f>
        <v>0</v>
      </c>
      <c r="I8" s="265"/>
    </row>
    <row r="9" spans="1:9" ht="16.5" thickBot="1" x14ac:dyDescent="0.3">
      <c r="A9" s="258"/>
      <c r="B9" s="258"/>
      <c r="C9" s="260"/>
      <c r="D9" s="260"/>
      <c r="E9" s="260"/>
      <c r="F9" s="260"/>
      <c r="G9" s="266"/>
      <c r="H9" s="267"/>
      <c r="I9" s="265"/>
    </row>
    <row r="10" spans="1:9" ht="15.75" x14ac:dyDescent="0.25">
      <c r="A10" s="319" t="s">
        <v>107</v>
      </c>
      <c r="B10" s="321" t="s">
        <v>108</v>
      </c>
      <c r="C10" s="323" t="s">
        <v>109</v>
      </c>
      <c r="D10" s="324"/>
      <c r="E10" s="327" t="s">
        <v>110</v>
      </c>
      <c r="F10" s="329" t="s">
        <v>111</v>
      </c>
      <c r="G10" s="330"/>
      <c r="H10" s="331"/>
      <c r="I10" s="332" t="s">
        <v>112</v>
      </c>
    </row>
    <row r="11" spans="1:9" ht="32.25" thickBot="1" x14ac:dyDescent="0.3">
      <c r="A11" s="320"/>
      <c r="B11" s="322"/>
      <c r="C11" s="325"/>
      <c r="D11" s="326"/>
      <c r="E11" s="328"/>
      <c r="F11" s="268" t="s">
        <v>113</v>
      </c>
      <c r="G11" s="268" t="s">
        <v>114</v>
      </c>
      <c r="H11" s="268" t="s">
        <v>115</v>
      </c>
      <c r="I11" s="333"/>
    </row>
    <row r="12" spans="1:9" ht="19.5" customHeight="1" x14ac:dyDescent="0.25">
      <c r="A12" s="269">
        <v>1</v>
      </c>
      <c r="B12" s="270">
        <v>1</v>
      </c>
      <c r="C12" s="340" t="s">
        <v>119</v>
      </c>
      <c r="D12" s="341"/>
      <c r="E12" s="271"/>
      <c r="F12" s="271"/>
      <c r="G12" s="271"/>
      <c r="H12" s="271"/>
      <c r="I12" s="271"/>
    </row>
    <row r="13" spans="1:9" s="6" customFormat="1" ht="13.5" customHeight="1" x14ac:dyDescent="0.25">
      <c r="A13" s="272">
        <v>2</v>
      </c>
      <c r="B13" s="273">
        <v>2</v>
      </c>
      <c r="C13" s="336" t="s">
        <v>123</v>
      </c>
      <c r="D13" s="337"/>
      <c r="E13" s="274"/>
      <c r="F13" s="274"/>
      <c r="G13" s="274"/>
      <c r="H13" s="274"/>
      <c r="I13" s="274"/>
    </row>
    <row r="14" spans="1:9" s="6" customFormat="1" ht="16.5" customHeight="1" x14ac:dyDescent="0.25">
      <c r="A14" s="272">
        <v>3</v>
      </c>
      <c r="B14" s="273">
        <v>3</v>
      </c>
      <c r="C14" s="336" t="s">
        <v>124</v>
      </c>
      <c r="D14" s="337"/>
      <c r="E14" s="274"/>
      <c r="F14" s="274"/>
      <c r="G14" s="274"/>
      <c r="H14" s="274"/>
      <c r="I14" s="274"/>
    </row>
    <row r="15" spans="1:9" s="6" customFormat="1" ht="16.5" customHeight="1" thickBot="1" x14ac:dyDescent="0.3">
      <c r="A15" s="310">
        <v>4</v>
      </c>
      <c r="B15" s="311">
        <v>4</v>
      </c>
      <c r="C15" s="338" t="s">
        <v>125</v>
      </c>
      <c r="D15" s="339"/>
      <c r="E15" s="312"/>
      <c r="F15" s="274"/>
      <c r="G15" s="274"/>
      <c r="H15" s="274"/>
      <c r="I15" s="274"/>
    </row>
    <row r="16" spans="1:9" ht="16.5" thickBot="1" x14ac:dyDescent="0.3">
      <c r="A16" s="342" t="s">
        <v>116</v>
      </c>
      <c r="B16" s="343"/>
      <c r="C16" s="343"/>
      <c r="D16" s="343"/>
      <c r="E16" s="313"/>
      <c r="F16" s="275"/>
      <c r="G16" s="275"/>
      <c r="H16" s="275"/>
      <c r="I16" s="275"/>
    </row>
    <row r="17" spans="1:9" ht="15.75" x14ac:dyDescent="0.25">
      <c r="A17" s="344" t="s">
        <v>120</v>
      </c>
      <c r="B17" s="345"/>
      <c r="C17" s="345"/>
      <c r="D17" s="346"/>
      <c r="E17" s="276"/>
      <c r="F17" s="277"/>
      <c r="G17" s="277"/>
      <c r="H17" s="277"/>
      <c r="I17" s="277"/>
    </row>
    <row r="18" spans="1:9" ht="15.75" x14ac:dyDescent="0.25">
      <c r="A18" s="347" t="s">
        <v>121</v>
      </c>
      <c r="B18" s="348"/>
      <c r="C18" s="348"/>
      <c r="D18" s="349"/>
      <c r="E18" s="278"/>
      <c r="F18" s="277"/>
      <c r="G18" s="277"/>
      <c r="H18" s="277"/>
      <c r="I18" s="277"/>
    </row>
    <row r="19" spans="1:9" ht="16.5" thickBot="1" x14ac:dyDescent="0.3">
      <c r="A19" s="350" t="s">
        <v>122</v>
      </c>
      <c r="B19" s="351"/>
      <c r="C19" s="351"/>
      <c r="D19" s="352"/>
      <c r="E19" s="279"/>
      <c r="F19" s="277"/>
      <c r="G19" s="277"/>
      <c r="H19" s="277"/>
      <c r="I19" s="277"/>
    </row>
    <row r="20" spans="1:9" ht="16.5" thickBot="1" x14ac:dyDescent="0.3">
      <c r="A20" s="353" t="s">
        <v>117</v>
      </c>
      <c r="B20" s="354"/>
      <c r="C20" s="354"/>
      <c r="D20" s="355"/>
      <c r="E20" s="280">
        <f>E16+E17+E19</f>
        <v>0</v>
      </c>
      <c r="F20" s="277"/>
      <c r="G20" s="281"/>
      <c r="H20" s="277"/>
      <c r="I20" s="277"/>
    </row>
    <row r="21" spans="1:9" ht="15.75" x14ac:dyDescent="0.25">
      <c r="A21" s="282"/>
      <c r="B21" s="282"/>
      <c r="C21" s="282"/>
      <c r="D21" s="282"/>
      <c r="E21" s="283"/>
      <c r="F21" s="277"/>
      <c r="G21" s="277"/>
      <c r="H21" s="277"/>
      <c r="I21" s="277"/>
    </row>
    <row r="22" spans="1:9" ht="15.75" x14ac:dyDescent="0.25">
      <c r="A22" s="282"/>
      <c r="B22" s="282"/>
      <c r="C22" s="282"/>
      <c r="D22" s="282"/>
      <c r="E22" s="283"/>
      <c r="F22" s="277"/>
      <c r="G22" s="277"/>
      <c r="H22" s="277"/>
      <c r="I22" s="277"/>
    </row>
    <row r="23" spans="1:9" ht="15.75" x14ac:dyDescent="0.25">
      <c r="A23" s="335" t="s">
        <v>141</v>
      </c>
      <c r="B23" s="335"/>
      <c r="C23" s="335"/>
      <c r="D23" s="335"/>
      <c r="E23" s="335"/>
      <c r="F23" s="335"/>
      <c r="G23" s="277"/>
      <c r="H23" s="277"/>
      <c r="I23" s="277"/>
    </row>
    <row r="24" spans="1:9" ht="15.75" x14ac:dyDescent="0.25">
      <c r="A24" s="284"/>
      <c r="B24" s="285"/>
      <c r="C24" s="286" t="s">
        <v>118</v>
      </c>
      <c r="D24" s="286"/>
      <c r="E24" s="286"/>
      <c r="F24" s="286"/>
      <c r="G24" s="286"/>
      <c r="H24" s="286"/>
      <c r="I24" s="286"/>
    </row>
  </sheetData>
  <mergeCells count="20">
    <mergeCell ref="A23:F23"/>
    <mergeCell ref="C13:D13"/>
    <mergeCell ref="C14:D14"/>
    <mergeCell ref="C15:D15"/>
    <mergeCell ref="C12:D12"/>
    <mergeCell ref="A16:D16"/>
    <mergeCell ref="A17:D17"/>
    <mergeCell ref="A18:D18"/>
    <mergeCell ref="A19:D19"/>
    <mergeCell ref="A20:D20"/>
    <mergeCell ref="A1:I1"/>
    <mergeCell ref="A2:I2"/>
    <mergeCell ref="A3:I3"/>
    <mergeCell ref="A10:A11"/>
    <mergeCell ref="B10:B11"/>
    <mergeCell ref="C10:D11"/>
    <mergeCell ref="E10:E11"/>
    <mergeCell ref="F10:H10"/>
    <mergeCell ref="I10:I11"/>
    <mergeCell ref="A5:F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0"/>
  <sheetViews>
    <sheetView zoomScaleNormal="100" workbookViewId="0">
      <selection activeCell="R10" sqref="R10"/>
    </sheetView>
  </sheetViews>
  <sheetFormatPr defaultRowHeight="15" x14ac:dyDescent="0.25"/>
  <cols>
    <col min="1" max="1" width="6.28515625" customWidth="1"/>
    <col min="2" max="2" width="52.85546875" customWidth="1"/>
    <col min="13" max="13" width="11.28515625" customWidth="1"/>
  </cols>
  <sheetData>
    <row r="1" spans="1:15" ht="15.75" thickBot="1" x14ac:dyDescent="0.3">
      <c r="A1" s="364" t="s">
        <v>16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5" ht="18.75" customHeight="1" x14ac:dyDescent="0.25">
      <c r="A2" s="368" t="s">
        <v>17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</row>
    <row r="3" spans="1:15" ht="29.25" customHeight="1" x14ac:dyDescent="0.25">
      <c r="A3" s="363" t="s">
        <v>0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</row>
    <row r="4" spans="1:15" x14ac:dyDescent="0.25">
      <c r="A4" s="1" t="s">
        <v>87</v>
      </c>
      <c r="B4" s="1"/>
      <c r="C4" s="33"/>
      <c r="D4" s="33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 s="370" t="s">
        <v>12</v>
      </c>
      <c r="B5" s="37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ht="9" customHeight="1" x14ac:dyDescent="0.25">
      <c r="A6" s="371" t="s">
        <v>135</v>
      </c>
      <c r="B6" s="37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x14ac:dyDescent="0.25">
      <c r="A7" s="30"/>
      <c r="B7" s="30"/>
      <c r="C7" s="30"/>
      <c r="D7" s="30"/>
      <c r="E7" s="30"/>
      <c r="F7" s="30"/>
      <c r="G7" s="30"/>
      <c r="H7" s="30"/>
      <c r="I7" s="30"/>
      <c r="J7" s="366" t="s">
        <v>18</v>
      </c>
      <c r="K7" s="366"/>
      <c r="L7" s="366"/>
      <c r="M7" s="32">
        <f>O77</f>
        <v>0</v>
      </c>
      <c r="N7" s="367" t="s">
        <v>19</v>
      </c>
      <c r="O7" s="367"/>
    </row>
    <row r="8" spans="1:15" ht="15.75" thickBot="1" x14ac:dyDescent="0.3">
      <c r="A8" s="365" t="s">
        <v>50</v>
      </c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</row>
    <row r="9" spans="1:15" ht="16.5" thickBot="1" x14ac:dyDescent="0.3">
      <c r="A9" s="359" t="s">
        <v>20</v>
      </c>
      <c r="B9" s="361" t="s">
        <v>21</v>
      </c>
      <c r="C9" s="376" t="s">
        <v>2</v>
      </c>
      <c r="D9" s="378" t="s">
        <v>3</v>
      </c>
      <c r="E9" s="356" t="s">
        <v>22</v>
      </c>
      <c r="F9" s="357"/>
      <c r="G9" s="357"/>
      <c r="H9" s="357"/>
      <c r="I9" s="357"/>
      <c r="J9" s="380"/>
      <c r="K9" s="356" t="s">
        <v>23</v>
      </c>
      <c r="L9" s="357"/>
      <c r="M9" s="357"/>
      <c r="N9" s="357"/>
      <c r="O9" s="358"/>
    </row>
    <row r="10" spans="1:15" ht="99.75" customHeight="1" thickBot="1" x14ac:dyDescent="0.3">
      <c r="A10" s="360"/>
      <c r="B10" s="362"/>
      <c r="C10" s="377"/>
      <c r="D10" s="379"/>
      <c r="E10" s="146" t="s">
        <v>24</v>
      </c>
      <c r="F10" s="52" t="s">
        <v>25</v>
      </c>
      <c r="G10" s="52" t="s">
        <v>26</v>
      </c>
      <c r="H10" s="52" t="s">
        <v>27</v>
      </c>
      <c r="I10" s="52" t="s">
        <v>28</v>
      </c>
      <c r="J10" s="147" t="s">
        <v>29</v>
      </c>
      <c r="K10" s="146" t="s">
        <v>30</v>
      </c>
      <c r="L10" s="52" t="s">
        <v>26</v>
      </c>
      <c r="M10" s="52" t="s">
        <v>31</v>
      </c>
      <c r="N10" s="53" t="s">
        <v>28</v>
      </c>
      <c r="O10" s="54" t="s">
        <v>32</v>
      </c>
    </row>
    <row r="11" spans="1:15" s="6" customFormat="1" ht="18.75" customHeight="1" thickBot="1" x14ac:dyDescent="0.3">
      <c r="A11" s="151"/>
      <c r="B11" s="183" t="s">
        <v>84</v>
      </c>
      <c r="C11" s="152"/>
      <c r="D11" s="155"/>
      <c r="E11" s="161"/>
      <c r="F11" s="154"/>
      <c r="G11" s="154"/>
      <c r="H11" s="154"/>
      <c r="I11" s="154"/>
      <c r="J11" s="153"/>
      <c r="K11" s="161"/>
      <c r="L11" s="154"/>
      <c r="M11" s="154"/>
      <c r="N11" s="155"/>
      <c r="O11" s="54"/>
    </row>
    <row r="12" spans="1:15" ht="19.5" customHeight="1" thickBot="1" x14ac:dyDescent="0.3">
      <c r="A12" s="34"/>
      <c r="B12" s="184" t="s">
        <v>4</v>
      </c>
      <c r="C12" s="167"/>
      <c r="D12" s="209"/>
      <c r="E12" s="45"/>
      <c r="F12" s="35"/>
      <c r="G12" s="35"/>
      <c r="H12" s="35"/>
      <c r="I12" s="35"/>
      <c r="J12" s="36"/>
      <c r="K12" s="225"/>
      <c r="L12" s="35"/>
      <c r="M12" s="35"/>
      <c r="N12" s="37"/>
      <c r="O12" s="38"/>
    </row>
    <row r="13" spans="1:15" ht="15.75" x14ac:dyDescent="0.25">
      <c r="A13" s="11">
        <v>1</v>
      </c>
      <c r="B13" s="185" t="s">
        <v>5</v>
      </c>
      <c r="C13" s="168" t="s">
        <v>6</v>
      </c>
      <c r="D13" s="164">
        <v>13</v>
      </c>
      <c r="E13" s="217"/>
      <c r="F13" s="59"/>
      <c r="G13" s="59"/>
      <c r="H13" s="59"/>
      <c r="I13" s="59"/>
      <c r="J13" s="60"/>
      <c r="K13" s="226"/>
      <c r="L13" s="59"/>
      <c r="M13" s="59"/>
      <c r="N13" s="61"/>
      <c r="O13" s="62"/>
    </row>
    <row r="14" spans="1:15" ht="31.5" x14ac:dyDescent="0.25">
      <c r="A14" s="12">
        <v>2</v>
      </c>
      <c r="B14" s="186" t="s">
        <v>8</v>
      </c>
      <c r="C14" s="169" t="s">
        <v>6</v>
      </c>
      <c r="D14" s="83">
        <v>1.5</v>
      </c>
      <c r="E14" s="217"/>
      <c r="F14" s="59"/>
      <c r="G14" s="59"/>
      <c r="H14" s="59"/>
      <c r="I14" s="59"/>
      <c r="J14" s="60"/>
      <c r="K14" s="226"/>
      <c r="L14" s="59"/>
      <c r="M14" s="59"/>
      <c r="N14" s="61"/>
      <c r="O14" s="62"/>
    </row>
    <row r="15" spans="1:15" ht="16.5" thickBot="1" x14ac:dyDescent="0.3">
      <c r="A15" s="17">
        <v>3</v>
      </c>
      <c r="B15" s="187" t="s">
        <v>11</v>
      </c>
      <c r="C15" s="170" t="s">
        <v>6</v>
      </c>
      <c r="D15" s="79">
        <v>2</v>
      </c>
      <c r="E15" s="217"/>
      <c r="F15" s="59"/>
      <c r="G15" s="59"/>
      <c r="H15" s="59"/>
      <c r="I15" s="59"/>
      <c r="J15" s="60"/>
      <c r="K15" s="226"/>
      <c r="L15" s="59"/>
      <c r="M15" s="59"/>
      <c r="N15" s="61"/>
      <c r="O15" s="62"/>
    </row>
    <row r="16" spans="1:15" ht="16.5" thickBot="1" x14ac:dyDescent="0.3">
      <c r="A16" s="39"/>
      <c r="B16" s="188" t="s">
        <v>150</v>
      </c>
      <c r="C16" s="171"/>
      <c r="D16" s="210"/>
      <c r="E16" s="45"/>
      <c r="F16" s="35"/>
      <c r="G16" s="35"/>
      <c r="H16" s="35"/>
      <c r="I16" s="35"/>
      <c r="J16" s="36"/>
      <c r="K16" s="225"/>
      <c r="L16" s="35"/>
      <c r="M16" s="35"/>
      <c r="N16" s="37"/>
      <c r="O16" s="38"/>
    </row>
    <row r="17" spans="1:15" ht="15.75" x14ac:dyDescent="0.25">
      <c r="A17" s="13">
        <v>4</v>
      </c>
      <c r="B17" s="189" t="s">
        <v>33</v>
      </c>
      <c r="C17" s="172" t="s">
        <v>7</v>
      </c>
      <c r="D17" s="84">
        <v>15</v>
      </c>
      <c r="E17" s="217"/>
      <c r="F17" s="59"/>
      <c r="G17" s="59"/>
      <c r="H17" s="59"/>
      <c r="I17" s="59"/>
      <c r="J17" s="60"/>
      <c r="K17" s="226"/>
      <c r="L17" s="59"/>
      <c r="M17" s="59"/>
      <c r="N17" s="61"/>
      <c r="O17" s="62"/>
    </row>
    <row r="18" spans="1:15" ht="15.75" x14ac:dyDescent="0.25">
      <c r="A18" s="14">
        <v>5</v>
      </c>
      <c r="B18" s="190" t="s">
        <v>34</v>
      </c>
      <c r="C18" s="172" t="s">
        <v>6</v>
      </c>
      <c r="D18" s="84">
        <v>13</v>
      </c>
      <c r="E18" s="217"/>
      <c r="F18" s="59"/>
      <c r="G18" s="59"/>
      <c r="H18" s="59"/>
      <c r="I18" s="59"/>
      <c r="J18" s="60"/>
      <c r="K18" s="226"/>
      <c r="L18" s="59"/>
      <c r="M18" s="59"/>
      <c r="N18" s="61"/>
      <c r="O18" s="62"/>
    </row>
    <row r="19" spans="1:15" ht="15" customHeight="1" x14ac:dyDescent="0.25">
      <c r="A19" s="14">
        <v>6</v>
      </c>
      <c r="B19" s="191" t="s">
        <v>140</v>
      </c>
      <c r="C19" s="172" t="s">
        <v>6</v>
      </c>
      <c r="D19" s="72">
        <v>13</v>
      </c>
      <c r="E19" s="217"/>
      <c r="F19" s="59"/>
      <c r="G19" s="59"/>
      <c r="H19" s="59"/>
      <c r="I19" s="59"/>
      <c r="J19" s="60"/>
      <c r="K19" s="226"/>
      <c r="L19" s="59"/>
      <c r="M19" s="59"/>
      <c r="N19" s="61"/>
      <c r="O19" s="62"/>
    </row>
    <row r="20" spans="1:15" ht="16.5" thickBot="1" x14ac:dyDescent="0.3">
      <c r="A20" s="15">
        <v>7</v>
      </c>
      <c r="B20" s="192" t="s">
        <v>147</v>
      </c>
      <c r="C20" s="173" t="s">
        <v>7</v>
      </c>
      <c r="D20" s="79">
        <v>15</v>
      </c>
      <c r="E20" s="217"/>
      <c r="F20" s="59"/>
      <c r="G20" s="59"/>
      <c r="H20" s="59"/>
      <c r="I20" s="59"/>
      <c r="J20" s="60"/>
      <c r="K20" s="226"/>
      <c r="L20" s="59"/>
      <c r="M20" s="59"/>
      <c r="N20" s="61"/>
      <c r="O20" s="62"/>
    </row>
    <row r="21" spans="1:15" ht="16.5" thickBot="1" x14ac:dyDescent="0.3">
      <c r="A21" s="39"/>
      <c r="B21" s="188" t="s">
        <v>9</v>
      </c>
      <c r="C21" s="171"/>
      <c r="D21" s="210"/>
      <c r="E21" s="45"/>
      <c r="F21" s="35"/>
      <c r="G21" s="35"/>
      <c r="H21" s="35"/>
      <c r="I21" s="35"/>
      <c r="J21" s="36"/>
      <c r="K21" s="225"/>
      <c r="L21" s="35"/>
      <c r="M21" s="35"/>
      <c r="N21" s="37"/>
      <c r="O21" s="38"/>
    </row>
    <row r="22" spans="1:15" ht="15.75" x14ac:dyDescent="0.25">
      <c r="A22" s="13">
        <v>8</v>
      </c>
      <c r="B22" s="189" t="s">
        <v>35</v>
      </c>
      <c r="C22" s="172" t="s">
        <v>6</v>
      </c>
      <c r="D22" s="84">
        <v>1.5</v>
      </c>
      <c r="E22" s="217"/>
      <c r="F22" s="59"/>
      <c r="G22" s="59"/>
      <c r="H22" s="59"/>
      <c r="I22" s="59"/>
      <c r="J22" s="60"/>
      <c r="K22" s="226"/>
      <c r="L22" s="59"/>
      <c r="M22" s="59"/>
      <c r="N22" s="61"/>
      <c r="O22" s="62"/>
    </row>
    <row r="23" spans="1:15" ht="15.75" x14ac:dyDescent="0.25">
      <c r="A23" s="14">
        <v>9</v>
      </c>
      <c r="B23" s="193" t="s">
        <v>36</v>
      </c>
      <c r="C23" s="174" t="s">
        <v>6</v>
      </c>
      <c r="D23" s="72">
        <v>2</v>
      </c>
      <c r="E23" s="217"/>
      <c r="F23" s="59"/>
      <c r="G23" s="59"/>
      <c r="H23" s="59"/>
      <c r="I23" s="59"/>
      <c r="J23" s="60"/>
      <c r="K23" s="226"/>
      <c r="L23" s="59"/>
      <c r="M23" s="59"/>
      <c r="N23" s="61"/>
      <c r="O23" s="62"/>
    </row>
    <row r="24" spans="1:15" ht="15.75" x14ac:dyDescent="0.25">
      <c r="A24" s="14">
        <v>10</v>
      </c>
      <c r="B24" s="193" t="s">
        <v>37</v>
      </c>
      <c r="C24" s="174" t="s">
        <v>6</v>
      </c>
      <c r="D24" s="72">
        <v>10</v>
      </c>
      <c r="E24" s="217"/>
      <c r="F24" s="59"/>
      <c r="G24" s="59"/>
      <c r="H24" s="59"/>
      <c r="I24" s="59"/>
      <c r="J24" s="60"/>
      <c r="K24" s="226"/>
      <c r="L24" s="59"/>
      <c r="M24" s="59"/>
      <c r="N24" s="61"/>
      <c r="O24" s="62"/>
    </row>
    <row r="25" spans="1:15" ht="15.75" x14ac:dyDescent="0.25">
      <c r="A25" s="14">
        <v>11</v>
      </c>
      <c r="B25" s="194" t="s">
        <v>38</v>
      </c>
      <c r="C25" s="174" t="s">
        <v>6</v>
      </c>
      <c r="D25" s="72">
        <v>36</v>
      </c>
      <c r="E25" s="217"/>
      <c r="F25" s="59"/>
      <c r="G25" s="59"/>
      <c r="H25" s="59"/>
      <c r="I25" s="59"/>
      <c r="J25" s="60"/>
      <c r="K25" s="226"/>
      <c r="L25" s="59"/>
      <c r="M25" s="59"/>
      <c r="N25" s="61"/>
      <c r="O25" s="62"/>
    </row>
    <row r="26" spans="1:15" ht="32.25" thickBot="1" x14ac:dyDescent="0.3">
      <c r="A26" s="18">
        <v>12</v>
      </c>
      <c r="B26" s="195" t="s">
        <v>10</v>
      </c>
      <c r="C26" s="175" t="s">
        <v>6</v>
      </c>
      <c r="D26" s="79">
        <v>18.3</v>
      </c>
      <c r="E26" s="217"/>
      <c r="F26" s="59"/>
      <c r="G26" s="59"/>
      <c r="H26" s="59"/>
      <c r="I26" s="59"/>
      <c r="J26" s="60"/>
      <c r="K26" s="226"/>
      <c r="L26" s="59"/>
      <c r="M26" s="59"/>
      <c r="N26" s="61"/>
      <c r="O26" s="62"/>
    </row>
    <row r="27" spans="1:15" ht="16.5" thickBot="1" x14ac:dyDescent="0.3">
      <c r="A27" s="39"/>
      <c r="B27" s="188" t="s">
        <v>15</v>
      </c>
      <c r="C27" s="171"/>
      <c r="D27" s="210"/>
      <c r="E27" s="45"/>
      <c r="F27" s="35"/>
      <c r="G27" s="35"/>
      <c r="H27" s="35"/>
      <c r="I27" s="35"/>
      <c r="J27" s="36"/>
      <c r="K27" s="225"/>
      <c r="L27" s="35"/>
      <c r="M27" s="35"/>
      <c r="N27" s="37"/>
      <c r="O27" s="38"/>
    </row>
    <row r="28" spans="1:15" ht="15.75" x14ac:dyDescent="0.25">
      <c r="A28" s="28">
        <v>13</v>
      </c>
      <c r="B28" s="196" t="s">
        <v>39</v>
      </c>
      <c r="C28" s="163" t="s">
        <v>6</v>
      </c>
      <c r="D28" s="211">
        <v>1.4</v>
      </c>
      <c r="E28" s="217"/>
      <c r="F28" s="59"/>
      <c r="G28" s="59"/>
      <c r="H28" s="59"/>
      <c r="I28" s="59"/>
      <c r="J28" s="60"/>
      <c r="K28" s="226"/>
      <c r="L28" s="59"/>
      <c r="M28" s="59"/>
      <c r="N28" s="61"/>
      <c r="O28" s="62"/>
    </row>
    <row r="29" spans="1:15" ht="16.5" thickBot="1" x14ac:dyDescent="0.3">
      <c r="A29" s="18">
        <v>14</v>
      </c>
      <c r="B29" s="195" t="s">
        <v>40</v>
      </c>
      <c r="C29" s="175" t="s">
        <v>6</v>
      </c>
      <c r="D29" s="79">
        <v>3.4</v>
      </c>
      <c r="E29" s="218"/>
      <c r="F29" s="41"/>
      <c r="G29" s="41"/>
      <c r="H29" s="41"/>
      <c r="I29" s="41"/>
      <c r="J29" s="42"/>
      <c r="K29" s="227"/>
      <c r="L29" s="41"/>
      <c r="M29" s="41"/>
      <c r="N29" s="43"/>
      <c r="O29" s="44"/>
    </row>
    <row r="30" spans="1:15" ht="18" thickBot="1" x14ac:dyDescent="0.3">
      <c r="A30" s="156"/>
      <c r="B30" s="183" t="s">
        <v>85</v>
      </c>
      <c r="C30" s="157"/>
      <c r="D30" s="160"/>
      <c r="E30" s="219"/>
      <c r="F30" s="159"/>
      <c r="G30" s="159"/>
      <c r="H30" s="159"/>
      <c r="I30" s="159"/>
      <c r="J30" s="158"/>
      <c r="K30" s="219"/>
      <c r="L30" s="159"/>
      <c r="M30" s="159"/>
      <c r="N30" s="160"/>
      <c r="O30" s="54"/>
    </row>
    <row r="31" spans="1:15" ht="16.5" thickBot="1" x14ac:dyDescent="0.3">
      <c r="A31" s="34"/>
      <c r="B31" s="197" t="s">
        <v>94</v>
      </c>
      <c r="C31" s="167"/>
      <c r="D31" s="209"/>
      <c r="E31" s="45"/>
      <c r="F31" s="35"/>
      <c r="G31" s="35"/>
      <c r="H31" s="35"/>
      <c r="I31" s="35"/>
      <c r="J31" s="36"/>
      <c r="K31" s="225"/>
      <c r="L31" s="35"/>
      <c r="M31" s="35"/>
      <c r="N31" s="37"/>
      <c r="O31" s="38"/>
    </row>
    <row r="32" spans="1:15" ht="15.75" x14ac:dyDescent="0.25">
      <c r="A32" s="11">
        <v>15</v>
      </c>
      <c r="B32" s="185" t="s">
        <v>5</v>
      </c>
      <c r="C32" s="163" t="s">
        <v>6</v>
      </c>
      <c r="D32" s="164">
        <v>18.8</v>
      </c>
      <c r="E32" s="217"/>
      <c r="F32" s="59"/>
      <c r="G32" s="59"/>
      <c r="H32" s="59"/>
      <c r="I32" s="59"/>
      <c r="J32" s="60"/>
      <c r="K32" s="226"/>
      <c r="L32" s="59"/>
      <c r="M32" s="59"/>
      <c r="N32" s="61"/>
      <c r="O32" s="62"/>
    </row>
    <row r="33" spans="1:15" ht="32.25" thickBot="1" x14ac:dyDescent="0.3">
      <c r="A33" s="12">
        <v>16</v>
      </c>
      <c r="B33" s="186" t="s">
        <v>8</v>
      </c>
      <c r="C33" s="176" t="s">
        <v>6</v>
      </c>
      <c r="D33" s="83">
        <v>1.5</v>
      </c>
      <c r="E33" s="218"/>
      <c r="F33" s="41"/>
      <c r="G33" s="41"/>
      <c r="H33" s="41"/>
      <c r="I33" s="41"/>
      <c r="J33" s="42"/>
      <c r="K33" s="227"/>
      <c r="L33" s="41"/>
      <c r="M33" s="41"/>
      <c r="N33" s="43"/>
      <c r="O33" s="44"/>
    </row>
    <row r="34" spans="1:15" ht="16.5" thickBot="1" x14ac:dyDescent="0.3">
      <c r="A34" s="39"/>
      <c r="B34" s="188" t="s">
        <v>151</v>
      </c>
      <c r="C34" s="171"/>
      <c r="D34" s="210"/>
      <c r="E34" s="45"/>
      <c r="F34" s="35"/>
      <c r="G34" s="35"/>
      <c r="H34" s="35"/>
      <c r="I34" s="35"/>
      <c r="J34" s="36"/>
      <c r="K34" s="225"/>
      <c r="L34" s="35"/>
      <c r="M34" s="35"/>
      <c r="N34" s="37"/>
      <c r="O34" s="38"/>
    </row>
    <row r="35" spans="1:15" ht="15.75" x14ac:dyDescent="0.25">
      <c r="A35" s="13">
        <v>17</v>
      </c>
      <c r="B35" s="189" t="s">
        <v>41</v>
      </c>
      <c r="C35" s="172" t="s">
        <v>7</v>
      </c>
      <c r="D35" s="84">
        <v>15</v>
      </c>
      <c r="E35" s="217"/>
      <c r="F35" s="59"/>
      <c r="G35" s="59"/>
      <c r="H35" s="59"/>
      <c r="I35" s="59"/>
      <c r="J35" s="60"/>
      <c r="K35" s="226"/>
      <c r="L35" s="59"/>
      <c r="M35" s="59"/>
      <c r="N35" s="61"/>
      <c r="O35" s="62"/>
    </row>
    <row r="36" spans="1:15" ht="15.75" x14ac:dyDescent="0.25">
      <c r="A36" s="14">
        <v>18</v>
      </c>
      <c r="B36" s="190" t="s">
        <v>34</v>
      </c>
      <c r="C36" s="172" t="s">
        <v>6</v>
      </c>
      <c r="D36" s="84">
        <v>18.8</v>
      </c>
      <c r="E36" s="217"/>
      <c r="F36" s="59"/>
      <c r="G36" s="59"/>
      <c r="H36" s="59"/>
      <c r="I36" s="59"/>
      <c r="J36" s="60"/>
      <c r="K36" s="226"/>
      <c r="L36" s="59"/>
      <c r="M36" s="59"/>
      <c r="N36" s="61"/>
      <c r="O36" s="62"/>
    </row>
    <row r="37" spans="1:15" ht="15.75" x14ac:dyDescent="0.25">
      <c r="A37" s="14">
        <v>19</v>
      </c>
      <c r="B37" s="191" t="s">
        <v>140</v>
      </c>
      <c r="C37" s="172" t="s">
        <v>6</v>
      </c>
      <c r="D37" s="72">
        <v>18.8</v>
      </c>
      <c r="E37" s="217"/>
      <c r="F37" s="59"/>
      <c r="G37" s="59"/>
      <c r="H37" s="59"/>
      <c r="I37" s="59"/>
      <c r="J37" s="60"/>
      <c r="K37" s="226"/>
      <c r="L37" s="59"/>
      <c r="M37" s="59"/>
      <c r="N37" s="61"/>
      <c r="O37" s="62"/>
    </row>
    <row r="38" spans="1:15" ht="16.5" thickBot="1" x14ac:dyDescent="0.3">
      <c r="A38" s="15">
        <v>20</v>
      </c>
      <c r="B38" s="193" t="s">
        <v>42</v>
      </c>
      <c r="C38" s="174" t="s">
        <v>7</v>
      </c>
      <c r="D38" s="72">
        <v>18</v>
      </c>
      <c r="E38" s="218"/>
      <c r="F38" s="41"/>
      <c r="G38" s="41"/>
      <c r="H38" s="41"/>
      <c r="I38" s="41"/>
      <c r="J38" s="42"/>
      <c r="K38" s="227"/>
      <c r="L38" s="41"/>
      <c r="M38" s="41"/>
      <c r="N38" s="43"/>
      <c r="O38" s="44"/>
    </row>
    <row r="39" spans="1:15" ht="16.5" thickBot="1" x14ac:dyDescent="0.3">
      <c r="A39" s="39"/>
      <c r="B39" s="188" t="s">
        <v>95</v>
      </c>
      <c r="C39" s="171"/>
      <c r="D39" s="210"/>
      <c r="E39" s="45"/>
      <c r="F39" s="35"/>
      <c r="G39" s="35"/>
      <c r="H39" s="35"/>
      <c r="I39" s="35"/>
      <c r="J39" s="36"/>
      <c r="K39" s="225"/>
      <c r="L39" s="35"/>
      <c r="M39" s="35"/>
      <c r="N39" s="37"/>
      <c r="O39" s="38"/>
    </row>
    <row r="40" spans="1:15" ht="15.75" x14ac:dyDescent="0.25">
      <c r="A40" s="19">
        <v>21</v>
      </c>
      <c r="B40" s="198" t="s">
        <v>43</v>
      </c>
      <c r="C40" s="177" t="s">
        <v>6</v>
      </c>
      <c r="D40" s="212">
        <v>1.5</v>
      </c>
      <c r="E40" s="217"/>
      <c r="F40" s="59"/>
      <c r="G40" s="59"/>
      <c r="H40" s="59"/>
      <c r="I40" s="59"/>
      <c r="J40" s="60"/>
      <c r="K40" s="226"/>
      <c r="L40" s="59"/>
      <c r="M40" s="59"/>
      <c r="N40" s="61"/>
      <c r="O40" s="62"/>
    </row>
    <row r="41" spans="1:15" ht="15.75" x14ac:dyDescent="0.25">
      <c r="A41" s="14">
        <v>22</v>
      </c>
      <c r="B41" s="193" t="s">
        <v>37</v>
      </c>
      <c r="C41" s="174" t="s">
        <v>6</v>
      </c>
      <c r="D41" s="72">
        <v>14</v>
      </c>
      <c r="E41" s="217"/>
      <c r="F41" s="59"/>
      <c r="G41" s="59"/>
      <c r="H41" s="59"/>
      <c r="I41" s="59"/>
      <c r="J41" s="60"/>
      <c r="K41" s="226"/>
      <c r="L41" s="59"/>
      <c r="M41" s="59"/>
      <c r="N41" s="61"/>
      <c r="O41" s="62"/>
    </row>
    <row r="42" spans="1:15" ht="15.75" x14ac:dyDescent="0.25">
      <c r="A42" s="14">
        <v>23</v>
      </c>
      <c r="B42" s="191" t="s">
        <v>38</v>
      </c>
      <c r="C42" s="174" t="s">
        <v>6</v>
      </c>
      <c r="D42" s="72">
        <f>17.8*2.5</f>
        <v>44.5</v>
      </c>
      <c r="E42" s="217"/>
      <c r="F42" s="59"/>
      <c r="G42" s="59"/>
      <c r="H42" s="59"/>
      <c r="I42" s="59"/>
      <c r="J42" s="60"/>
      <c r="K42" s="226"/>
      <c r="L42" s="59"/>
      <c r="M42" s="59"/>
      <c r="N42" s="61"/>
      <c r="O42" s="62"/>
    </row>
    <row r="43" spans="1:15" ht="32.25" thickBot="1" x14ac:dyDescent="0.3">
      <c r="A43" s="18">
        <v>24</v>
      </c>
      <c r="B43" s="195" t="s">
        <v>10</v>
      </c>
      <c r="C43" s="175" t="s">
        <v>6</v>
      </c>
      <c r="D43" s="79">
        <v>23.5</v>
      </c>
      <c r="E43" s="218"/>
      <c r="F43" s="41"/>
      <c r="G43" s="41"/>
      <c r="H43" s="41"/>
      <c r="I43" s="41"/>
      <c r="J43" s="42"/>
      <c r="K43" s="227"/>
      <c r="L43" s="41"/>
      <c r="M43" s="41"/>
      <c r="N43" s="43"/>
      <c r="O43" s="44"/>
    </row>
    <row r="44" spans="1:15" ht="16.5" thickBot="1" x14ac:dyDescent="0.3">
      <c r="A44" s="39"/>
      <c r="B44" s="188" t="s">
        <v>96</v>
      </c>
      <c r="C44" s="171"/>
      <c r="D44" s="210"/>
      <c r="E44" s="45"/>
      <c r="F44" s="35"/>
      <c r="G44" s="35"/>
      <c r="H44" s="35"/>
      <c r="I44" s="35"/>
      <c r="J44" s="36"/>
      <c r="K44" s="225"/>
      <c r="L44" s="35"/>
      <c r="M44" s="35"/>
      <c r="N44" s="37"/>
      <c r="O44" s="38"/>
    </row>
    <row r="45" spans="1:15" ht="15.75" x14ac:dyDescent="0.25">
      <c r="A45" s="28">
        <v>25</v>
      </c>
      <c r="B45" s="196" t="s">
        <v>44</v>
      </c>
      <c r="C45" s="163" t="s">
        <v>6</v>
      </c>
      <c r="D45" s="211">
        <v>1.4</v>
      </c>
      <c r="E45" s="217"/>
      <c r="F45" s="59"/>
      <c r="G45" s="59"/>
      <c r="H45" s="59"/>
      <c r="I45" s="59"/>
      <c r="J45" s="60"/>
      <c r="K45" s="226"/>
      <c r="L45" s="59"/>
      <c r="M45" s="59"/>
      <c r="N45" s="61"/>
      <c r="O45" s="62"/>
    </row>
    <row r="46" spans="1:15" ht="16.5" thickBot="1" x14ac:dyDescent="0.3">
      <c r="A46" s="18">
        <v>26</v>
      </c>
      <c r="B46" s="195" t="s">
        <v>45</v>
      </c>
      <c r="C46" s="175" t="s">
        <v>6</v>
      </c>
      <c r="D46" s="79">
        <v>3.4</v>
      </c>
      <c r="E46" s="220"/>
      <c r="F46" s="165"/>
      <c r="G46" s="165"/>
      <c r="H46" s="165"/>
      <c r="I46" s="165"/>
      <c r="J46" s="221"/>
      <c r="K46" s="228"/>
      <c r="L46" s="165"/>
      <c r="M46" s="165"/>
      <c r="N46" s="165"/>
      <c r="O46" s="229"/>
    </row>
    <row r="47" spans="1:15" ht="18" thickBot="1" x14ac:dyDescent="0.3">
      <c r="A47" s="156"/>
      <c r="B47" s="183" t="s">
        <v>86</v>
      </c>
      <c r="C47" s="157"/>
      <c r="D47" s="160"/>
      <c r="E47" s="219"/>
      <c r="F47" s="159"/>
      <c r="G47" s="159"/>
      <c r="H47" s="159"/>
      <c r="I47" s="159"/>
      <c r="J47" s="158"/>
      <c r="K47" s="219"/>
      <c r="L47" s="159"/>
      <c r="M47" s="159"/>
      <c r="N47" s="160"/>
      <c r="O47" s="54"/>
    </row>
    <row r="48" spans="1:15" ht="16.5" thickBot="1" x14ac:dyDescent="0.3">
      <c r="A48" s="34"/>
      <c r="B48" s="197" t="s">
        <v>97</v>
      </c>
      <c r="C48" s="167"/>
      <c r="D48" s="209"/>
      <c r="E48" s="222"/>
      <c r="F48" s="49"/>
      <c r="G48" s="49"/>
      <c r="H48" s="49"/>
      <c r="I48" s="49"/>
      <c r="J48" s="46"/>
      <c r="K48" s="222"/>
      <c r="L48" s="49"/>
      <c r="M48" s="49"/>
      <c r="N48" s="49"/>
      <c r="O48" s="46"/>
    </row>
    <row r="49" spans="1:15" ht="15.75" x14ac:dyDescent="0.25">
      <c r="A49" s="11">
        <v>27</v>
      </c>
      <c r="B49" s="185" t="s">
        <v>5</v>
      </c>
      <c r="C49" s="168" t="s">
        <v>6</v>
      </c>
      <c r="D49" s="164">
        <v>13</v>
      </c>
      <c r="E49" s="217"/>
      <c r="F49" s="59"/>
      <c r="G49" s="59"/>
      <c r="H49" s="59"/>
      <c r="I49" s="59"/>
      <c r="J49" s="60"/>
      <c r="K49" s="226"/>
      <c r="L49" s="59"/>
      <c r="M49" s="59"/>
      <c r="N49" s="61"/>
      <c r="O49" s="62"/>
    </row>
    <row r="50" spans="1:15" ht="31.5" x14ac:dyDescent="0.25">
      <c r="A50" s="12">
        <v>28</v>
      </c>
      <c r="B50" s="186" t="s">
        <v>8</v>
      </c>
      <c r="C50" s="169" t="s">
        <v>6</v>
      </c>
      <c r="D50" s="83">
        <v>1.5</v>
      </c>
      <c r="E50" s="217"/>
      <c r="F50" s="59"/>
      <c r="G50" s="59"/>
      <c r="H50" s="59"/>
      <c r="I50" s="59"/>
      <c r="J50" s="60"/>
      <c r="K50" s="226"/>
      <c r="L50" s="59"/>
      <c r="M50" s="59"/>
      <c r="N50" s="61"/>
      <c r="O50" s="62"/>
    </row>
    <row r="51" spans="1:15" ht="16.5" thickBot="1" x14ac:dyDescent="0.3">
      <c r="A51" s="17">
        <v>29</v>
      </c>
      <c r="B51" s="187" t="s">
        <v>11</v>
      </c>
      <c r="C51" s="170" t="s">
        <v>6</v>
      </c>
      <c r="D51" s="79">
        <v>2</v>
      </c>
      <c r="E51" s="218"/>
      <c r="F51" s="41"/>
      <c r="G51" s="41"/>
      <c r="H51" s="41"/>
      <c r="I51" s="41"/>
      <c r="J51" s="42"/>
      <c r="K51" s="227"/>
      <c r="L51" s="41"/>
      <c r="M51" s="41"/>
      <c r="N51" s="43"/>
      <c r="O51" s="44"/>
    </row>
    <row r="52" spans="1:15" ht="16.5" thickBot="1" x14ac:dyDescent="0.3">
      <c r="A52" s="39"/>
      <c r="B52" s="188" t="s">
        <v>152</v>
      </c>
      <c r="C52" s="171"/>
      <c r="D52" s="210"/>
      <c r="E52" s="45"/>
      <c r="F52" s="35"/>
      <c r="G52" s="35"/>
      <c r="H52" s="35"/>
      <c r="I52" s="35"/>
      <c r="J52" s="36"/>
      <c r="K52" s="225"/>
      <c r="L52" s="35"/>
      <c r="M52" s="35"/>
      <c r="N52" s="37"/>
      <c r="O52" s="38"/>
    </row>
    <row r="53" spans="1:15" ht="15.75" x14ac:dyDescent="0.25">
      <c r="A53" s="13">
        <v>30</v>
      </c>
      <c r="B53" s="189" t="s">
        <v>148</v>
      </c>
      <c r="C53" s="172" t="s">
        <v>7</v>
      </c>
      <c r="D53" s="84">
        <v>15</v>
      </c>
      <c r="E53" s="217"/>
      <c r="F53" s="59"/>
      <c r="G53" s="59"/>
      <c r="H53" s="59"/>
      <c r="I53" s="59"/>
      <c r="J53" s="60"/>
      <c r="K53" s="226"/>
      <c r="L53" s="59"/>
      <c r="M53" s="59"/>
      <c r="N53" s="61"/>
      <c r="O53" s="62"/>
    </row>
    <row r="54" spans="1:15" ht="15.75" x14ac:dyDescent="0.25">
      <c r="A54" s="14">
        <v>31</v>
      </c>
      <c r="B54" s="190" t="s">
        <v>34</v>
      </c>
      <c r="C54" s="172" t="s">
        <v>6</v>
      </c>
      <c r="D54" s="84">
        <v>13</v>
      </c>
      <c r="E54" s="217"/>
      <c r="F54" s="59"/>
      <c r="G54" s="59"/>
      <c r="H54" s="59"/>
      <c r="I54" s="59"/>
      <c r="J54" s="60"/>
      <c r="K54" s="226"/>
      <c r="L54" s="59"/>
      <c r="M54" s="59"/>
      <c r="N54" s="61"/>
      <c r="O54" s="62"/>
    </row>
    <row r="55" spans="1:15" ht="18" customHeight="1" x14ac:dyDescent="0.25">
      <c r="A55" s="14">
        <v>32</v>
      </c>
      <c r="B55" s="191" t="s">
        <v>140</v>
      </c>
      <c r="C55" s="172" t="s">
        <v>6</v>
      </c>
      <c r="D55" s="72">
        <v>13</v>
      </c>
      <c r="E55" s="217"/>
      <c r="F55" s="59"/>
      <c r="G55" s="59"/>
      <c r="H55" s="59"/>
      <c r="I55" s="59"/>
      <c r="J55" s="60"/>
      <c r="K55" s="226"/>
      <c r="L55" s="59"/>
      <c r="M55" s="59"/>
      <c r="N55" s="61"/>
      <c r="O55" s="62"/>
    </row>
    <row r="56" spans="1:15" ht="16.5" thickBot="1" x14ac:dyDescent="0.3">
      <c r="A56" s="15">
        <v>33</v>
      </c>
      <c r="B56" s="193" t="s">
        <v>147</v>
      </c>
      <c r="C56" s="178" t="s">
        <v>7</v>
      </c>
      <c r="D56" s="72">
        <v>15</v>
      </c>
      <c r="E56" s="218"/>
      <c r="F56" s="41"/>
      <c r="G56" s="41"/>
      <c r="H56" s="41"/>
      <c r="I56" s="41"/>
      <c r="J56" s="42"/>
      <c r="K56" s="227"/>
      <c r="L56" s="41"/>
      <c r="M56" s="41"/>
      <c r="N56" s="43"/>
      <c r="O56" s="44"/>
    </row>
    <row r="57" spans="1:15" ht="16.5" thickBot="1" x14ac:dyDescent="0.3">
      <c r="A57" s="39"/>
      <c r="B57" s="188" t="s">
        <v>98</v>
      </c>
      <c r="C57" s="171"/>
      <c r="D57" s="210"/>
      <c r="E57" s="45"/>
      <c r="F57" s="35"/>
      <c r="G57" s="35"/>
      <c r="H57" s="35"/>
      <c r="I57" s="35"/>
      <c r="J57" s="36"/>
      <c r="K57" s="225"/>
      <c r="L57" s="35"/>
      <c r="M57" s="35"/>
      <c r="N57" s="37"/>
      <c r="O57" s="38"/>
    </row>
    <row r="58" spans="1:15" ht="15.75" x14ac:dyDescent="0.25">
      <c r="A58" s="19">
        <v>34</v>
      </c>
      <c r="B58" s="198" t="s">
        <v>35</v>
      </c>
      <c r="C58" s="177" t="s">
        <v>6</v>
      </c>
      <c r="D58" s="212">
        <v>1.5</v>
      </c>
      <c r="E58" s="217"/>
      <c r="F58" s="59"/>
      <c r="G58" s="59"/>
      <c r="H58" s="59"/>
      <c r="I58" s="59"/>
      <c r="J58" s="60"/>
      <c r="K58" s="226"/>
      <c r="L58" s="59"/>
      <c r="M58" s="59"/>
      <c r="N58" s="61"/>
      <c r="O58" s="62"/>
    </row>
    <row r="59" spans="1:15" ht="15.75" x14ac:dyDescent="0.25">
      <c r="A59" s="14">
        <v>35</v>
      </c>
      <c r="B59" s="193" t="s">
        <v>36</v>
      </c>
      <c r="C59" s="174" t="s">
        <v>6</v>
      </c>
      <c r="D59" s="72">
        <v>2</v>
      </c>
      <c r="E59" s="217"/>
      <c r="F59" s="59"/>
      <c r="G59" s="59"/>
      <c r="H59" s="59"/>
      <c r="I59" s="59"/>
      <c r="J59" s="60"/>
      <c r="K59" s="226"/>
      <c r="L59" s="59"/>
      <c r="M59" s="59"/>
      <c r="N59" s="61"/>
      <c r="O59" s="62"/>
    </row>
    <row r="60" spans="1:15" ht="15.75" x14ac:dyDescent="0.25">
      <c r="A60" s="14">
        <v>36</v>
      </c>
      <c r="B60" s="193" t="s">
        <v>149</v>
      </c>
      <c r="C60" s="174" t="s">
        <v>6</v>
      </c>
      <c r="D60" s="72">
        <v>10</v>
      </c>
      <c r="E60" s="217"/>
      <c r="F60" s="59"/>
      <c r="G60" s="59"/>
      <c r="H60" s="59"/>
      <c r="I60" s="59"/>
      <c r="J60" s="60"/>
      <c r="K60" s="226"/>
      <c r="L60" s="59"/>
      <c r="M60" s="59"/>
      <c r="N60" s="61"/>
      <c r="O60" s="62"/>
    </row>
    <row r="61" spans="1:15" ht="15.75" x14ac:dyDescent="0.25">
      <c r="A61" s="14">
        <v>37</v>
      </c>
      <c r="B61" s="194" t="s">
        <v>38</v>
      </c>
      <c r="C61" s="174" t="s">
        <v>6</v>
      </c>
      <c r="D61" s="72">
        <v>38</v>
      </c>
      <c r="E61" s="217"/>
      <c r="F61" s="59"/>
      <c r="G61" s="59"/>
      <c r="H61" s="59"/>
      <c r="I61" s="59"/>
      <c r="J61" s="60"/>
      <c r="K61" s="226"/>
      <c r="L61" s="59"/>
      <c r="M61" s="59"/>
      <c r="N61" s="61"/>
      <c r="O61" s="62"/>
    </row>
    <row r="62" spans="1:15" ht="32.25" thickBot="1" x14ac:dyDescent="0.3">
      <c r="A62" s="14">
        <v>38</v>
      </c>
      <c r="B62" s="194" t="s">
        <v>10</v>
      </c>
      <c r="C62" s="174" t="s">
        <v>6</v>
      </c>
      <c r="D62" s="72">
        <v>18.3</v>
      </c>
      <c r="E62" s="217"/>
      <c r="F62" s="59"/>
      <c r="G62" s="59"/>
      <c r="H62" s="59"/>
      <c r="I62" s="59"/>
      <c r="J62" s="60"/>
      <c r="K62" s="226"/>
      <c r="L62" s="59"/>
      <c r="M62" s="59"/>
      <c r="N62" s="61"/>
      <c r="O62" s="62"/>
    </row>
    <row r="63" spans="1:15" ht="16.5" thickBot="1" x14ac:dyDescent="0.3">
      <c r="A63" s="39"/>
      <c r="B63" s="188" t="s">
        <v>99</v>
      </c>
      <c r="C63" s="171"/>
      <c r="D63" s="210"/>
      <c r="E63" s="45"/>
      <c r="F63" s="35"/>
      <c r="G63" s="35"/>
      <c r="H63" s="35"/>
      <c r="I63" s="35"/>
      <c r="J63" s="36"/>
      <c r="K63" s="225"/>
      <c r="L63" s="35"/>
      <c r="M63" s="35"/>
      <c r="N63" s="37"/>
      <c r="O63" s="38"/>
    </row>
    <row r="64" spans="1:15" ht="15.75" x14ac:dyDescent="0.25">
      <c r="A64" s="27">
        <v>39</v>
      </c>
      <c r="B64" s="199" t="s">
        <v>44</v>
      </c>
      <c r="C64" s="180" t="s">
        <v>6</v>
      </c>
      <c r="D64" s="213">
        <v>1.4</v>
      </c>
      <c r="E64" s="223"/>
      <c r="F64" s="55"/>
      <c r="G64" s="55"/>
      <c r="H64" s="55"/>
      <c r="I64" s="55"/>
      <c r="J64" s="56"/>
      <c r="K64" s="230"/>
      <c r="L64" s="55"/>
      <c r="M64" s="55"/>
      <c r="N64" s="57"/>
      <c r="O64" s="58"/>
    </row>
    <row r="65" spans="1:15" ht="16.5" thickBot="1" x14ac:dyDescent="0.3">
      <c r="A65" s="16">
        <v>40</v>
      </c>
      <c r="B65" s="195" t="s">
        <v>45</v>
      </c>
      <c r="C65" s="179" t="s">
        <v>6</v>
      </c>
      <c r="D65" s="73">
        <v>3.4</v>
      </c>
      <c r="E65" s="224"/>
      <c r="F65" s="67"/>
      <c r="G65" s="67"/>
      <c r="H65" s="67"/>
      <c r="I65" s="67"/>
      <c r="J65" s="68"/>
      <c r="K65" s="231"/>
      <c r="L65" s="67"/>
      <c r="M65" s="67"/>
      <c r="N65" s="69"/>
      <c r="O65" s="70"/>
    </row>
    <row r="66" spans="1:15" ht="18" thickBot="1" x14ac:dyDescent="0.3">
      <c r="A66" s="156"/>
      <c r="B66" s="183" t="s">
        <v>13</v>
      </c>
      <c r="C66" s="157"/>
      <c r="D66" s="160"/>
      <c r="E66" s="219"/>
      <c r="F66" s="159"/>
      <c r="G66" s="159"/>
      <c r="H66" s="159"/>
      <c r="I66" s="159"/>
      <c r="J66" s="158"/>
      <c r="K66" s="219"/>
      <c r="L66" s="159"/>
      <c r="M66" s="159"/>
      <c r="N66" s="160"/>
      <c r="O66" s="54"/>
    </row>
    <row r="67" spans="1:15" ht="16.5" thickBot="1" x14ac:dyDescent="0.3">
      <c r="A67" s="112"/>
      <c r="B67" s="200" t="s">
        <v>100</v>
      </c>
      <c r="C67" s="181"/>
      <c r="D67" s="166"/>
      <c r="E67" s="145"/>
      <c r="F67" s="125"/>
      <c r="G67" s="125"/>
      <c r="H67" s="125"/>
      <c r="I67" s="125"/>
      <c r="J67" s="126"/>
      <c r="K67" s="145"/>
      <c r="L67" s="125"/>
      <c r="M67" s="125"/>
      <c r="N67" s="125"/>
      <c r="O67" s="126"/>
    </row>
    <row r="68" spans="1:15" ht="16.5" thickBot="1" x14ac:dyDescent="0.3">
      <c r="A68" s="82">
        <v>41</v>
      </c>
      <c r="B68" s="201" t="s">
        <v>5</v>
      </c>
      <c r="C68" s="169" t="s">
        <v>6</v>
      </c>
      <c r="D68" s="83">
        <v>19.2</v>
      </c>
      <c r="E68" s="86"/>
      <c r="F68" s="85"/>
      <c r="G68" s="85"/>
      <c r="H68" s="85"/>
      <c r="I68" s="85"/>
      <c r="J68" s="87"/>
      <c r="K68" s="86"/>
      <c r="L68" s="85"/>
      <c r="M68" s="85"/>
      <c r="N68" s="85"/>
      <c r="O68" s="87"/>
    </row>
    <row r="69" spans="1:15" ht="16.5" thickBot="1" x14ac:dyDescent="0.3">
      <c r="A69" s="7"/>
      <c r="B69" s="202" t="s">
        <v>153</v>
      </c>
      <c r="C69" s="182"/>
      <c r="D69" s="71"/>
      <c r="E69" s="102"/>
      <c r="F69" s="103"/>
      <c r="G69" s="103"/>
      <c r="H69" s="103"/>
      <c r="I69" s="103"/>
      <c r="J69" s="104"/>
      <c r="K69" s="102"/>
      <c r="L69" s="103"/>
      <c r="M69" s="103"/>
      <c r="N69" s="103"/>
      <c r="O69" s="104"/>
    </row>
    <row r="70" spans="1:15" ht="15.75" x14ac:dyDescent="0.25">
      <c r="A70" s="28">
        <v>42</v>
      </c>
      <c r="B70" s="203" t="s">
        <v>34</v>
      </c>
      <c r="C70" s="172" t="s">
        <v>6</v>
      </c>
      <c r="D70" s="84">
        <v>19.2</v>
      </c>
      <c r="E70" s="88"/>
      <c r="F70" s="81"/>
      <c r="G70" s="81"/>
      <c r="H70" s="81"/>
      <c r="I70" s="81"/>
      <c r="J70" s="89"/>
      <c r="K70" s="88"/>
      <c r="L70" s="81"/>
      <c r="M70" s="81"/>
      <c r="N70" s="81"/>
      <c r="O70" s="89"/>
    </row>
    <row r="71" spans="1:15" ht="15.75" x14ac:dyDescent="0.25">
      <c r="A71" s="14">
        <v>43</v>
      </c>
      <c r="B71" s="204" t="s">
        <v>140</v>
      </c>
      <c r="C71" s="172" t="s">
        <v>6</v>
      </c>
      <c r="D71" s="72">
        <v>19.2</v>
      </c>
      <c r="E71" s="90"/>
      <c r="F71" s="77"/>
      <c r="G71" s="77"/>
      <c r="H71" s="77"/>
      <c r="I71" s="77"/>
      <c r="J71" s="91"/>
      <c r="K71" s="90"/>
      <c r="L71" s="77"/>
      <c r="M71" s="77"/>
      <c r="N71" s="77"/>
      <c r="O71" s="91"/>
    </row>
    <row r="72" spans="1:15" ht="15.75" x14ac:dyDescent="0.25">
      <c r="A72" s="29">
        <v>44</v>
      </c>
      <c r="B72" s="205" t="s">
        <v>147</v>
      </c>
      <c r="C72" s="174" t="s">
        <v>7</v>
      </c>
      <c r="D72" s="72">
        <v>18.3</v>
      </c>
      <c r="E72" s="90"/>
      <c r="F72" s="77"/>
      <c r="G72" s="77"/>
      <c r="H72" s="77"/>
      <c r="I72" s="77"/>
      <c r="J72" s="91"/>
      <c r="K72" s="90"/>
      <c r="L72" s="77"/>
      <c r="M72" s="77"/>
      <c r="N72" s="77"/>
      <c r="O72" s="91"/>
    </row>
    <row r="73" spans="1:15" ht="16.5" thickBot="1" x14ac:dyDescent="0.3">
      <c r="A73" s="78">
        <v>45</v>
      </c>
      <c r="B73" s="206" t="s">
        <v>14</v>
      </c>
      <c r="C73" s="175" t="s">
        <v>7</v>
      </c>
      <c r="D73" s="79">
        <v>4</v>
      </c>
      <c r="E73" s="92"/>
      <c r="F73" s="80"/>
      <c r="G73" s="80"/>
      <c r="H73" s="80"/>
      <c r="I73" s="80"/>
      <c r="J73" s="93"/>
      <c r="K73" s="92"/>
      <c r="L73" s="80"/>
      <c r="M73" s="80"/>
      <c r="N73" s="80"/>
      <c r="O73" s="93"/>
    </row>
    <row r="74" spans="1:15" ht="16.5" thickBot="1" x14ac:dyDescent="0.3">
      <c r="A74" s="7"/>
      <c r="B74" s="202" t="s">
        <v>101</v>
      </c>
      <c r="C74" s="182"/>
      <c r="D74" s="71"/>
      <c r="E74" s="102"/>
      <c r="F74" s="103"/>
      <c r="G74" s="103"/>
      <c r="H74" s="103"/>
      <c r="I74" s="103"/>
      <c r="J74" s="104"/>
      <c r="K74" s="102"/>
      <c r="L74" s="103"/>
      <c r="M74" s="103"/>
      <c r="N74" s="103"/>
      <c r="O74" s="104"/>
    </row>
    <row r="75" spans="1:15" ht="15.75" x14ac:dyDescent="0.25">
      <c r="A75" s="27">
        <v>46</v>
      </c>
      <c r="B75" s="207" t="s">
        <v>38</v>
      </c>
      <c r="C75" s="180" t="s">
        <v>6</v>
      </c>
      <c r="D75" s="98">
        <f>19*2.5</f>
        <v>47.5</v>
      </c>
      <c r="E75" s="99"/>
      <c r="F75" s="100"/>
      <c r="G75" s="100"/>
      <c r="H75" s="100"/>
      <c r="I75" s="100"/>
      <c r="J75" s="101"/>
      <c r="K75" s="99"/>
      <c r="L75" s="100"/>
      <c r="M75" s="100"/>
      <c r="N75" s="100"/>
      <c r="O75" s="101"/>
    </row>
    <row r="76" spans="1:15" ht="32.25" thickBot="1" x14ac:dyDescent="0.3">
      <c r="A76" s="16">
        <v>47</v>
      </c>
      <c r="B76" s="208" t="s">
        <v>10</v>
      </c>
      <c r="C76" s="179" t="s">
        <v>6</v>
      </c>
      <c r="D76" s="73">
        <v>19.2</v>
      </c>
      <c r="E76" s="94"/>
      <c r="F76" s="95"/>
      <c r="G76" s="95"/>
      <c r="H76" s="95"/>
      <c r="I76" s="95"/>
      <c r="J76" s="96"/>
      <c r="K76" s="94"/>
      <c r="L76" s="95"/>
      <c r="M76" s="95"/>
      <c r="N76" s="95"/>
      <c r="O76" s="96"/>
    </row>
    <row r="77" spans="1:15" ht="16.5" thickBot="1" x14ac:dyDescent="0.3">
      <c r="A77" s="374" t="s">
        <v>46</v>
      </c>
      <c r="B77" s="375"/>
      <c r="C77" s="375"/>
      <c r="D77" s="375"/>
      <c r="E77" s="375"/>
      <c r="F77" s="375"/>
      <c r="G77" s="375"/>
      <c r="H77" s="375"/>
      <c r="I77" s="375"/>
      <c r="J77" s="375"/>
      <c r="K77" s="47"/>
      <c r="L77" s="47"/>
      <c r="M77" s="47"/>
      <c r="N77" s="47"/>
      <c r="O77" s="48"/>
    </row>
    <row r="79" spans="1:15" ht="15.75" x14ac:dyDescent="0.25">
      <c r="A79" s="372" t="s">
        <v>141</v>
      </c>
      <c r="B79" s="372"/>
      <c r="C79" s="372"/>
      <c r="D79" s="372"/>
      <c r="E79" s="372"/>
      <c r="F79" s="372"/>
    </row>
    <row r="80" spans="1:15" ht="15.75" x14ac:dyDescent="0.25">
      <c r="A80" s="373" t="s">
        <v>118</v>
      </c>
      <c r="B80" s="373"/>
      <c r="C80" s="373"/>
      <c r="D80" s="373"/>
      <c r="E80" s="373"/>
      <c r="F80" s="373"/>
    </row>
  </sheetData>
  <mergeCells count="17">
    <mergeCell ref="A79:F79"/>
    <mergeCell ref="A80:F80"/>
    <mergeCell ref="A77:J77"/>
    <mergeCell ref="C9:C10"/>
    <mergeCell ref="D9:D10"/>
    <mergeCell ref="E9:J9"/>
    <mergeCell ref="K9:O9"/>
    <mergeCell ref="A9:A10"/>
    <mergeCell ref="B9:B10"/>
    <mergeCell ref="A3:O3"/>
    <mergeCell ref="A1:O1"/>
    <mergeCell ref="A8:O8"/>
    <mergeCell ref="J7:L7"/>
    <mergeCell ref="N7:O7"/>
    <mergeCell ref="A2:O2"/>
    <mergeCell ref="A5:B5"/>
    <mergeCell ref="A6:B6"/>
  </mergeCells>
  <pageMargins left="0.7" right="0.7" top="0.75" bottom="0.75" header="0.3" footer="0.3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1"/>
  <sheetViews>
    <sheetView workbookViewId="0">
      <selection activeCell="B37" sqref="B37"/>
    </sheetView>
  </sheetViews>
  <sheetFormatPr defaultRowHeight="15" x14ac:dyDescent="0.25"/>
  <cols>
    <col min="2" max="2" width="63.7109375" customWidth="1"/>
  </cols>
  <sheetData>
    <row r="1" spans="1:15" ht="15.75" thickBot="1" x14ac:dyDescent="0.3">
      <c r="A1" s="364" t="s">
        <v>47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5" ht="15.75" customHeight="1" x14ac:dyDescent="0.25">
      <c r="A2" s="368" t="s">
        <v>17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</row>
    <row r="3" spans="1:15" x14ac:dyDescent="0.25">
      <c r="A3" s="363" t="s">
        <v>0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</row>
    <row r="4" spans="1:15" x14ac:dyDescent="0.25">
      <c r="A4" s="1" t="s">
        <v>72</v>
      </c>
      <c r="B4" s="1"/>
      <c r="C4" s="109"/>
      <c r="D4" s="109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x14ac:dyDescent="0.25">
      <c r="A5" s="370" t="s">
        <v>52</v>
      </c>
      <c r="B5" s="370"/>
      <c r="C5" s="370"/>
      <c r="D5" s="370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x14ac:dyDescent="0.25">
      <c r="A6" s="371" t="s">
        <v>145</v>
      </c>
      <c r="B6" s="37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x14ac:dyDescent="0.25">
      <c r="A7" s="50"/>
      <c r="B7" s="50"/>
      <c r="C7" s="50"/>
      <c r="D7" s="50"/>
      <c r="E7" s="50"/>
      <c r="F7" s="50"/>
      <c r="G7" s="50"/>
      <c r="H7" s="50"/>
      <c r="I7" s="50"/>
      <c r="J7" s="366" t="s">
        <v>18</v>
      </c>
      <c r="K7" s="366"/>
      <c r="L7" s="366"/>
      <c r="M7" s="65">
        <f>O38</f>
        <v>0</v>
      </c>
      <c r="N7" s="367" t="s">
        <v>19</v>
      </c>
      <c r="O7" s="367"/>
    </row>
    <row r="8" spans="1:15" ht="15.75" thickBot="1" x14ac:dyDescent="0.3">
      <c r="A8" s="365" t="s">
        <v>49</v>
      </c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</row>
    <row r="9" spans="1:15" ht="16.5" thickBot="1" x14ac:dyDescent="0.3">
      <c r="A9" s="359" t="s">
        <v>20</v>
      </c>
      <c r="B9" s="382" t="s">
        <v>21</v>
      </c>
      <c r="C9" s="384" t="s">
        <v>2</v>
      </c>
      <c r="D9" s="386" t="s">
        <v>3</v>
      </c>
      <c r="E9" s="356" t="s">
        <v>22</v>
      </c>
      <c r="F9" s="357"/>
      <c r="G9" s="357"/>
      <c r="H9" s="357"/>
      <c r="I9" s="357"/>
      <c r="J9" s="380"/>
      <c r="K9" s="356" t="s">
        <v>23</v>
      </c>
      <c r="L9" s="357"/>
      <c r="M9" s="357"/>
      <c r="N9" s="357"/>
      <c r="O9" s="358"/>
    </row>
    <row r="10" spans="1:15" ht="97.5" customHeight="1" thickBot="1" x14ac:dyDescent="0.3">
      <c r="A10" s="381"/>
      <c r="B10" s="383"/>
      <c r="C10" s="385"/>
      <c r="D10" s="387"/>
      <c r="E10" s="110" t="s">
        <v>24</v>
      </c>
      <c r="F10" s="74" t="s">
        <v>25</v>
      </c>
      <c r="G10" s="74" t="s">
        <v>26</v>
      </c>
      <c r="H10" s="74" t="s">
        <v>27</v>
      </c>
      <c r="I10" s="74" t="s">
        <v>28</v>
      </c>
      <c r="J10" s="75" t="s">
        <v>29</v>
      </c>
      <c r="K10" s="110" t="s">
        <v>30</v>
      </c>
      <c r="L10" s="74" t="s">
        <v>26</v>
      </c>
      <c r="M10" s="74" t="s">
        <v>31</v>
      </c>
      <c r="N10" s="111" t="s">
        <v>28</v>
      </c>
      <c r="O10" s="76" t="s">
        <v>32</v>
      </c>
    </row>
    <row r="11" spans="1:15" ht="16.5" thickBot="1" x14ac:dyDescent="0.3">
      <c r="A11" s="3"/>
      <c r="B11" s="248" t="s">
        <v>53</v>
      </c>
      <c r="C11" s="139"/>
      <c r="D11" s="4"/>
      <c r="E11" s="122"/>
      <c r="F11" s="123"/>
      <c r="G11" s="123"/>
      <c r="H11" s="123"/>
      <c r="I11" s="123"/>
      <c r="J11" s="124"/>
      <c r="K11" s="122"/>
      <c r="L11" s="123"/>
      <c r="M11" s="123"/>
      <c r="N11" s="123"/>
      <c r="O11" s="124"/>
    </row>
    <row r="12" spans="1:15" ht="16.5" thickBot="1" x14ac:dyDescent="0.3">
      <c r="A12" s="7"/>
      <c r="B12" s="127" t="s">
        <v>54</v>
      </c>
      <c r="C12" s="140"/>
      <c r="D12" s="23"/>
      <c r="E12" s="122"/>
      <c r="F12" s="123"/>
      <c r="G12" s="123"/>
      <c r="H12" s="123"/>
      <c r="I12" s="123"/>
      <c r="J12" s="124"/>
      <c r="K12" s="122"/>
      <c r="L12" s="123"/>
      <c r="M12" s="123"/>
      <c r="N12" s="123"/>
      <c r="O12" s="124"/>
    </row>
    <row r="13" spans="1:15" ht="31.5" x14ac:dyDescent="0.25">
      <c r="A13" s="27">
        <v>1</v>
      </c>
      <c r="B13" s="128" t="s">
        <v>154</v>
      </c>
      <c r="C13" s="27" t="s">
        <v>6</v>
      </c>
      <c r="D13" s="141">
        <v>63.8</v>
      </c>
      <c r="E13" s="99"/>
      <c r="F13" s="100"/>
      <c r="G13" s="100"/>
      <c r="H13" s="100"/>
      <c r="I13" s="100"/>
      <c r="J13" s="101"/>
      <c r="K13" s="99"/>
      <c r="L13" s="100"/>
      <c r="M13" s="100"/>
      <c r="N13" s="100"/>
      <c r="O13" s="101"/>
    </row>
    <row r="14" spans="1:15" ht="31.5" x14ac:dyDescent="0.25">
      <c r="A14" s="14">
        <v>2</v>
      </c>
      <c r="B14" s="129" t="s">
        <v>55</v>
      </c>
      <c r="C14" s="14" t="s">
        <v>6</v>
      </c>
      <c r="D14" s="24">
        <f>D13</f>
        <v>63.8</v>
      </c>
      <c r="E14" s="90"/>
      <c r="F14" s="77"/>
      <c r="G14" s="77"/>
      <c r="H14" s="77"/>
      <c r="I14" s="77"/>
      <c r="J14" s="91"/>
      <c r="K14" s="90"/>
      <c r="L14" s="77"/>
      <c r="M14" s="77"/>
      <c r="N14" s="77"/>
      <c r="O14" s="91"/>
    </row>
    <row r="15" spans="1:15" ht="32.25" thickBot="1" x14ac:dyDescent="0.3">
      <c r="A15" s="82">
        <v>3</v>
      </c>
      <c r="B15" s="130" t="s">
        <v>155</v>
      </c>
      <c r="C15" s="82" t="s">
        <v>7</v>
      </c>
      <c r="D15" s="22">
        <v>12.7</v>
      </c>
      <c r="E15" s="92"/>
      <c r="F15" s="80"/>
      <c r="G15" s="80"/>
      <c r="H15" s="80"/>
      <c r="I15" s="80"/>
      <c r="J15" s="93"/>
      <c r="K15" s="92"/>
      <c r="L15" s="80"/>
      <c r="M15" s="80"/>
      <c r="N15" s="80"/>
      <c r="O15" s="93"/>
    </row>
    <row r="16" spans="1:15" ht="16.5" thickBot="1" x14ac:dyDescent="0.3">
      <c r="A16" s="7"/>
      <c r="B16" s="127" t="s">
        <v>57</v>
      </c>
      <c r="C16" s="140"/>
      <c r="D16" s="23"/>
      <c r="E16" s="102"/>
      <c r="F16" s="103"/>
      <c r="G16" s="103"/>
      <c r="H16" s="103"/>
      <c r="I16" s="103"/>
      <c r="J16" s="104"/>
      <c r="K16" s="102"/>
      <c r="L16" s="103"/>
      <c r="M16" s="103"/>
      <c r="N16" s="103"/>
      <c r="O16" s="104"/>
    </row>
    <row r="17" spans="1:15" ht="31.5" x14ac:dyDescent="0.25">
      <c r="A17" s="28">
        <v>4</v>
      </c>
      <c r="B17" s="131" t="s">
        <v>56</v>
      </c>
      <c r="C17" s="28" t="s">
        <v>6</v>
      </c>
      <c r="D17" s="21">
        <f>5.8*6</f>
        <v>34.799999999999997</v>
      </c>
      <c r="E17" s="88"/>
      <c r="F17" s="81"/>
      <c r="G17" s="81"/>
      <c r="H17" s="81"/>
      <c r="I17" s="81"/>
      <c r="J17" s="89"/>
      <c r="K17" s="88"/>
      <c r="L17" s="81"/>
      <c r="M17" s="81"/>
      <c r="N17" s="81"/>
      <c r="O17" s="89"/>
    </row>
    <row r="18" spans="1:15" ht="32.25" thickBot="1" x14ac:dyDescent="0.3">
      <c r="A18" s="82">
        <v>5</v>
      </c>
      <c r="B18" s="130" t="s">
        <v>156</v>
      </c>
      <c r="C18" s="82" t="s">
        <v>7</v>
      </c>
      <c r="D18" s="22">
        <v>2</v>
      </c>
      <c r="E18" s="92"/>
      <c r="F18" s="80"/>
      <c r="G18" s="80"/>
      <c r="H18" s="80"/>
      <c r="I18" s="80"/>
      <c r="J18" s="93"/>
      <c r="K18" s="92"/>
      <c r="L18" s="80"/>
      <c r="M18" s="80"/>
      <c r="N18" s="80"/>
      <c r="O18" s="93"/>
    </row>
    <row r="19" spans="1:15" ht="16.5" thickBot="1" x14ac:dyDescent="0.3">
      <c r="A19" s="7"/>
      <c r="B19" s="127" t="s">
        <v>67</v>
      </c>
      <c r="C19" s="140"/>
      <c r="D19" s="23"/>
      <c r="E19" s="102"/>
      <c r="F19" s="103"/>
      <c r="G19" s="103"/>
      <c r="H19" s="103"/>
      <c r="I19" s="103"/>
      <c r="J19" s="104"/>
      <c r="K19" s="102"/>
      <c r="L19" s="103"/>
      <c r="M19" s="103"/>
      <c r="N19" s="103"/>
      <c r="O19" s="104"/>
    </row>
    <row r="20" spans="1:15" ht="31.5" x14ac:dyDescent="0.25">
      <c r="A20" s="28">
        <v>6</v>
      </c>
      <c r="B20" s="131" t="s">
        <v>64</v>
      </c>
      <c r="C20" s="28" t="s">
        <v>58</v>
      </c>
      <c r="D20" s="116">
        <v>4</v>
      </c>
      <c r="E20" s="88"/>
      <c r="F20" s="81"/>
      <c r="G20" s="81"/>
      <c r="H20" s="81"/>
      <c r="I20" s="81"/>
      <c r="J20" s="89"/>
      <c r="K20" s="88"/>
      <c r="L20" s="81"/>
      <c r="M20" s="81"/>
      <c r="N20" s="81"/>
      <c r="O20" s="89"/>
    </row>
    <row r="21" spans="1:15" ht="15.75" x14ac:dyDescent="0.25">
      <c r="A21" s="28">
        <v>7</v>
      </c>
      <c r="B21" s="131" t="s">
        <v>69</v>
      </c>
      <c r="C21" s="28" t="s">
        <v>6</v>
      </c>
      <c r="D21" s="21">
        <v>1.5</v>
      </c>
      <c r="E21" s="90"/>
      <c r="F21" s="77"/>
      <c r="G21" s="77"/>
      <c r="H21" s="77"/>
      <c r="I21" s="77"/>
      <c r="J21" s="91"/>
      <c r="K21" s="90"/>
      <c r="L21" s="77"/>
      <c r="M21" s="77"/>
      <c r="N21" s="77"/>
      <c r="O21" s="91"/>
    </row>
    <row r="22" spans="1:15" ht="48" thickBot="1" x14ac:dyDescent="0.3">
      <c r="A22" s="82">
        <v>8</v>
      </c>
      <c r="B22" s="130" t="s">
        <v>157</v>
      </c>
      <c r="C22" s="82" t="s">
        <v>68</v>
      </c>
      <c r="D22" s="142">
        <v>2</v>
      </c>
      <c r="E22" s="92"/>
      <c r="F22" s="80"/>
      <c r="G22" s="80"/>
      <c r="H22" s="80"/>
      <c r="I22" s="80"/>
      <c r="J22" s="93"/>
      <c r="K22" s="92"/>
      <c r="L22" s="80"/>
      <c r="M22" s="80"/>
      <c r="N22" s="80"/>
      <c r="O22" s="93"/>
    </row>
    <row r="23" spans="1:15" ht="16.5" thickBot="1" x14ac:dyDescent="0.3">
      <c r="A23" s="7"/>
      <c r="B23" s="127" t="s">
        <v>59</v>
      </c>
      <c r="C23" s="140"/>
      <c r="D23" s="23"/>
      <c r="E23" s="102"/>
      <c r="F23" s="103"/>
      <c r="G23" s="103"/>
      <c r="H23" s="103"/>
      <c r="I23" s="103"/>
      <c r="J23" s="104"/>
      <c r="K23" s="102"/>
      <c r="L23" s="103"/>
      <c r="M23" s="103"/>
      <c r="N23" s="103"/>
      <c r="O23" s="104"/>
    </row>
    <row r="24" spans="1:15" ht="31.5" x14ac:dyDescent="0.25">
      <c r="A24" s="305">
        <v>9</v>
      </c>
      <c r="B24" s="306" t="s">
        <v>139</v>
      </c>
      <c r="C24" s="305" t="s">
        <v>7</v>
      </c>
      <c r="D24" s="307">
        <v>45</v>
      </c>
      <c r="E24" s="308"/>
      <c r="F24" s="81"/>
      <c r="G24" s="81"/>
      <c r="H24" s="81"/>
      <c r="I24" s="81"/>
      <c r="J24" s="89"/>
      <c r="K24" s="88"/>
      <c r="L24" s="81"/>
      <c r="M24" s="81"/>
      <c r="N24" s="81"/>
      <c r="O24" s="89"/>
    </row>
    <row r="25" spans="1:15" ht="15.75" x14ac:dyDescent="0.25">
      <c r="A25" s="14">
        <v>10</v>
      </c>
      <c r="B25" s="247" t="s">
        <v>93</v>
      </c>
      <c r="C25" s="14" t="s">
        <v>58</v>
      </c>
      <c r="D25" s="114">
        <v>4</v>
      </c>
      <c r="E25" s="90"/>
      <c r="F25" s="77"/>
      <c r="G25" s="77"/>
      <c r="H25" s="77"/>
      <c r="I25" s="77"/>
      <c r="J25" s="91"/>
      <c r="K25" s="90"/>
      <c r="L25" s="77"/>
      <c r="M25" s="77"/>
      <c r="N25" s="77"/>
      <c r="O25" s="91"/>
    </row>
    <row r="26" spans="1:15" ht="15.75" x14ac:dyDescent="0.25">
      <c r="A26" s="14">
        <v>11</v>
      </c>
      <c r="B26" s="132" t="s">
        <v>66</v>
      </c>
      <c r="C26" s="14" t="s">
        <v>58</v>
      </c>
      <c r="D26" s="114">
        <v>1</v>
      </c>
      <c r="E26" s="90"/>
      <c r="F26" s="77"/>
      <c r="G26" s="77"/>
      <c r="H26" s="77"/>
      <c r="I26" s="77"/>
      <c r="J26" s="91"/>
      <c r="K26" s="90"/>
      <c r="L26" s="77"/>
      <c r="M26" s="77"/>
      <c r="N26" s="77"/>
      <c r="O26" s="91"/>
    </row>
    <row r="27" spans="1:15" ht="16.5" thickBot="1" x14ac:dyDescent="0.3">
      <c r="A27" s="18">
        <v>12</v>
      </c>
      <c r="B27" s="133" t="s">
        <v>65</v>
      </c>
      <c r="C27" s="18" t="s">
        <v>58</v>
      </c>
      <c r="D27" s="143">
        <v>1</v>
      </c>
      <c r="E27" s="92"/>
      <c r="F27" s="80"/>
      <c r="G27" s="80"/>
      <c r="H27" s="80"/>
      <c r="I27" s="80"/>
      <c r="J27" s="93"/>
      <c r="K27" s="92"/>
      <c r="L27" s="80"/>
      <c r="M27" s="80"/>
      <c r="N27" s="80"/>
      <c r="O27" s="93"/>
    </row>
    <row r="28" spans="1:15" ht="16.5" thickBot="1" x14ac:dyDescent="0.3">
      <c r="A28" s="3"/>
      <c r="B28" s="248" t="s">
        <v>60</v>
      </c>
      <c r="C28" s="139"/>
      <c r="D28" s="4"/>
      <c r="E28" s="102"/>
      <c r="F28" s="103"/>
      <c r="G28" s="103"/>
      <c r="H28" s="103"/>
      <c r="I28" s="103"/>
      <c r="J28" s="104"/>
      <c r="K28" s="102"/>
      <c r="L28" s="103"/>
      <c r="M28" s="103"/>
      <c r="N28" s="103"/>
      <c r="O28" s="104"/>
    </row>
    <row r="29" spans="1:15" ht="16.5" thickBot="1" x14ac:dyDescent="0.3">
      <c r="A29" s="10"/>
      <c r="B29" s="134" t="s">
        <v>62</v>
      </c>
      <c r="C29" s="144"/>
      <c r="D29" s="26"/>
      <c r="E29" s="145"/>
      <c r="F29" s="125"/>
      <c r="G29" s="125"/>
      <c r="H29" s="125"/>
      <c r="I29" s="125"/>
      <c r="J29" s="126"/>
      <c r="K29" s="145"/>
      <c r="L29" s="125"/>
      <c r="M29" s="125"/>
      <c r="N29" s="125"/>
      <c r="O29" s="126"/>
    </row>
    <row r="30" spans="1:15" ht="15.75" x14ac:dyDescent="0.25">
      <c r="A30" s="28">
        <v>13</v>
      </c>
      <c r="B30" s="135" t="s">
        <v>61</v>
      </c>
      <c r="C30" s="28" t="s">
        <v>6</v>
      </c>
      <c r="D30" s="21">
        <v>19.2</v>
      </c>
      <c r="E30" s="88"/>
      <c r="F30" s="81"/>
      <c r="G30" s="81"/>
      <c r="H30" s="81"/>
      <c r="I30" s="81"/>
      <c r="J30" s="89"/>
      <c r="K30" s="88"/>
      <c r="L30" s="81"/>
      <c r="M30" s="81"/>
      <c r="N30" s="81"/>
      <c r="O30" s="89"/>
    </row>
    <row r="31" spans="1:15" ht="47.25" x14ac:dyDescent="0.25">
      <c r="A31" s="14">
        <v>14</v>
      </c>
      <c r="B31" s="129" t="s">
        <v>158</v>
      </c>
      <c r="C31" s="14" t="s">
        <v>6</v>
      </c>
      <c r="D31" s="24">
        <v>10.1</v>
      </c>
      <c r="E31" s="90"/>
      <c r="F31" s="77"/>
      <c r="G31" s="77"/>
      <c r="H31" s="77"/>
      <c r="I31" s="77"/>
      <c r="J31" s="91"/>
      <c r="K31" s="90"/>
      <c r="L31" s="77"/>
      <c r="M31" s="77"/>
      <c r="N31" s="77"/>
      <c r="O31" s="91"/>
    </row>
    <row r="32" spans="1:15" ht="15.75" x14ac:dyDescent="0.25">
      <c r="A32" s="14">
        <v>15</v>
      </c>
      <c r="B32" s="131" t="s">
        <v>159</v>
      </c>
      <c r="C32" s="14" t="s">
        <v>6</v>
      </c>
      <c r="D32" s="24">
        <v>5.9</v>
      </c>
      <c r="E32" s="90"/>
      <c r="F32" s="77"/>
      <c r="G32" s="77"/>
      <c r="H32" s="77"/>
      <c r="I32" s="77"/>
      <c r="J32" s="91"/>
      <c r="K32" s="90"/>
      <c r="L32" s="77"/>
      <c r="M32" s="77"/>
      <c r="N32" s="77"/>
      <c r="O32" s="91"/>
    </row>
    <row r="33" spans="1:15" ht="47.25" x14ac:dyDescent="0.25">
      <c r="A33" s="14">
        <v>16</v>
      </c>
      <c r="B33" s="136" t="s">
        <v>160</v>
      </c>
      <c r="C33" s="14" t="s">
        <v>6</v>
      </c>
      <c r="D33" s="24">
        <v>5.2</v>
      </c>
      <c r="E33" s="90"/>
      <c r="F33" s="77"/>
      <c r="G33" s="77"/>
      <c r="H33" s="77"/>
      <c r="I33" s="77"/>
      <c r="J33" s="91"/>
      <c r="K33" s="90"/>
      <c r="L33" s="77"/>
      <c r="M33" s="77"/>
      <c r="N33" s="77"/>
      <c r="O33" s="91"/>
    </row>
    <row r="34" spans="1:15" ht="16.5" thickBot="1" x14ac:dyDescent="0.3">
      <c r="A34" s="82">
        <v>17</v>
      </c>
      <c r="B34" s="137" t="s">
        <v>71</v>
      </c>
      <c r="C34" s="82" t="s">
        <v>58</v>
      </c>
      <c r="D34" s="22">
        <v>1</v>
      </c>
      <c r="E34" s="92"/>
      <c r="F34" s="80"/>
      <c r="G34" s="80"/>
      <c r="H34" s="80"/>
      <c r="I34" s="80"/>
      <c r="J34" s="93"/>
      <c r="K34" s="92"/>
      <c r="L34" s="80"/>
      <c r="M34" s="80"/>
      <c r="N34" s="80"/>
      <c r="O34" s="93"/>
    </row>
    <row r="35" spans="1:15" ht="16.5" thickBot="1" x14ac:dyDescent="0.3">
      <c r="A35" s="7"/>
      <c r="B35" s="127" t="s">
        <v>63</v>
      </c>
      <c r="C35" s="140"/>
      <c r="D35" s="23"/>
      <c r="E35" s="102"/>
      <c r="F35" s="103"/>
      <c r="G35" s="103"/>
      <c r="H35" s="103"/>
      <c r="I35" s="103"/>
      <c r="J35" s="104"/>
      <c r="K35" s="102"/>
      <c r="L35" s="103"/>
      <c r="M35" s="103"/>
      <c r="N35" s="103"/>
      <c r="O35" s="104"/>
    </row>
    <row r="36" spans="1:15" ht="54.75" customHeight="1" x14ac:dyDescent="0.25">
      <c r="A36" s="28">
        <v>18</v>
      </c>
      <c r="B36" s="131" t="s">
        <v>70</v>
      </c>
      <c r="C36" s="28" t="s">
        <v>58</v>
      </c>
      <c r="D36" s="116">
        <v>1</v>
      </c>
      <c r="E36" s="88"/>
      <c r="F36" s="81"/>
      <c r="G36" s="81"/>
      <c r="H36" s="81"/>
      <c r="I36" s="81"/>
      <c r="J36" s="89"/>
      <c r="K36" s="88"/>
      <c r="L36" s="81"/>
      <c r="M36" s="81"/>
      <c r="N36" s="81"/>
      <c r="O36" s="89"/>
    </row>
    <row r="37" spans="1:15" ht="48.75" customHeight="1" thickBot="1" x14ac:dyDescent="0.3">
      <c r="A37" s="16">
        <v>19</v>
      </c>
      <c r="B37" s="138" t="s">
        <v>162</v>
      </c>
      <c r="C37" s="16" t="s">
        <v>58</v>
      </c>
      <c r="D37" s="115">
        <v>1</v>
      </c>
      <c r="E37" s="94"/>
      <c r="F37" s="95"/>
      <c r="G37" s="95"/>
      <c r="H37" s="95"/>
      <c r="I37" s="95"/>
      <c r="J37" s="96"/>
      <c r="K37" s="94"/>
      <c r="L37" s="95"/>
      <c r="M37" s="95"/>
      <c r="N37" s="95"/>
      <c r="O37" s="96"/>
    </row>
    <row r="38" spans="1:15" ht="16.5" thickBot="1" x14ac:dyDescent="0.3">
      <c r="A38" s="374" t="s">
        <v>46</v>
      </c>
      <c r="B38" s="375"/>
      <c r="C38" s="375"/>
      <c r="D38" s="375"/>
      <c r="E38" s="375"/>
      <c r="F38" s="375"/>
      <c r="G38" s="375"/>
      <c r="H38" s="375"/>
      <c r="I38" s="375"/>
      <c r="J38" s="375"/>
      <c r="K38" s="105"/>
      <c r="L38" s="106"/>
      <c r="M38" s="106"/>
      <c r="N38" s="106"/>
      <c r="O38" s="107"/>
    </row>
    <row r="40" spans="1:15" ht="15.75" x14ac:dyDescent="0.25">
      <c r="A40" s="372" t="s">
        <v>141</v>
      </c>
      <c r="B40" s="372"/>
      <c r="C40" s="372"/>
      <c r="D40" s="372"/>
      <c r="E40" s="372"/>
      <c r="F40" s="372"/>
    </row>
    <row r="41" spans="1:15" ht="15.75" x14ac:dyDescent="0.25">
      <c r="A41" s="373" t="s">
        <v>118</v>
      </c>
      <c r="B41" s="373"/>
      <c r="C41" s="373"/>
      <c r="D41" s="373"/>
      <c r="E41" s="373"/>
      <c r="F41" s="373"/>
    </row>
  </sheetData>
  <mergeCells count="17">
    <mergeCell ref="A40:F40"/>
    <mergeCell ref="A41:F41"/>
    <mergeCell ref="A38:J38"/>
    <mergeCell ref="A8:O8"/>
    <mergeCell ref="A9:A10"/>
    <mergeCell ref="B9:B10"/>
    <mergeCell ref="C9:C10"/>
    <mergeCell ref="D9:D10"/>
    <mergeCell ref="E9:J9"/>
    <mergeCell ref="K9:O9"/>
    <mergeCell ref="J7:L7"/>
    <mergeCell ref="N7:O7"/>
    <mergeCell ref="A1:O1"/>
    <mergeCell ref="A2:O2"/>
    <mergeCell ref="A3:O3"/>
    <mergeCell ref="A5:D5"/>
    <mergeCell ref="A6:B6"/>
  </mergeCells>
  <pageMargins left="0.7" right="0.7" top="0.75" bottom="0.75" header="0.3" footer="0.3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workbookViewId="0">
      <selection activeCell="B18" sqref="B18"/>
    </sheetView>
  </sheetViews>
  <sheetFormatPr defaultRowHeight="15" x14ac:dyDescent="0.25"/>
  <cols>
    <col min="2" max="2" width="63.7109375" customWidth="1"/>
  </cols>
  <sheetData>
    <row r="1" spans="1:15" ht="15.75" thickBot="1" x14ac:dyDescent="0.3">
      <c r="A1" s="364" t="s">
        <v>48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5" ht="17.25" customHeight="1" x14ac:dyDescent="0.25">
      <c r="A2" s="368" t="s">
        <v>17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</row>
    <row r="3" spans="1:15" x14ac:dyDescent="0.25">
      <c r="A3" s="363" t="s">
        <v>0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</row>
    <row r="4" spans="1:15" x14ac:dyDescent="0.25">
      <c r="A4" s="1" t="s">
        <v>73</v>
      </c>
      <c r="B4" s="1"/>
      <c r="C4" s="1"/>
      <c r="D4" s="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x14ac:dyDescent="0.25">
      <c r="A5" s="1" t="s">
        <v>74</v>
      </c>
      <c r="B5" s="1"/>
      <c r="C5" s="1"/>
      <c r="D5" s="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x14ac:dyDescent="0.25">
      <c r="A6" s="371" t="s">
        <v>145</v>
      </c>
      <c r="B6" s="37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x14ac:dyDescent="0.25">
      <c r="A7" s="50"/>
      <c r="B7" s="50"/>
      <c r="C7" s="50"/>
      <c r="D7" s="50"/>
      <c r="E7" s="50"/>
      <c r="F7" s="50"/>
      <c r="G7" s="50"/>
      <c r="H7" s="50"/>
      <c r="I7" s="50"/>
      <c r="J7" s="366" t="s">
        <v>18</v>
      </c>
      <c r="K7" s="366"/>
      <c r="L7" s="366"/>
      <c r="M7" s="65">
        <f>O19</f>
        <v>0</v>
      </c>
      <c r="N7" s="367" t="s">
        <v>19</v>
      </c>
      <c r="O7" s="367"/>
    </row>
    <row r="8" spans="1:15" ht="15.75" thickBot="1" x14ac:dyDescent="0.3">
      <c r="A8" s="365" t="s">
        <v>49</v>
      </c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</row>
    <row r="9" spans="1:15" ht="16.5" thickBot="1" x14ac:dyDescent="0.3">
      <c r="A9" s="359" t="s">
        <v>20</v>
      </c>
      <c r="B9" s="361" t="s">
        <v>21</v>
      </c>
      <c r="C9" s="384" t="s">
        <v>2</v>
      </c>
      <c r="D9" s="386" t="s">
        <v>3</v>
      </c>
      <c r="E9" s="356" t="s">
        <v>22</v>
      </c>
      <c r="F9" s="357"/>
      <c r="G9" s="357"/>
      <c r="H9" s="357"/>
      <c r="I9" s="357"/>
      <c r="J9" s="380"/>
      <c r="K9" s="389" t="s">
        <v>23</v>
      </c>
      <c r="L9" s="357"/>
      <c r="M9" s="357"/>
      <c r="N9" s="357"/>
      <c r="O9" s="358"/>
    </row>
    <row r="10" spans="1:15" ht="99.75" customHeight="1" thickBot="1" x14ac:dyDescent="0.3">
      <c r="A10" s="381"/>
      <c r="B10" s="388"/>
      <c r="C10" s="385"/>
      <c r="D10" s="387"/>
      <c r="E10" s="148" t="s">
        <v>24</v>
      </c>
      <c r="F10" s="74" t="s">
        <v>25</v>
      </c>
      <c r="G10" s="74" t="s">
        <v>26</v>
      </c>
      <c r="H10" s="74" t="s">
        <v>27</v>
      </c>
      <c r="I10" s="74" t="s">
        <v>28</v>
      </c>
      <c r="J10" s="150" t="s">
        <v>29</v>
      </c>
      <c r="K10" s="232" t="s">
        <v>30</v>
      </c>
      <c r="L10" s="74" t="s">
        <v>26</v>
      </c>
      <c r="M10" s="74" t="s">
        <v>31</v>
      </c>
      <c r="N10" s="149" t="s">
        <v>28</v>
      </c>
      <c r="O10" s="76" t="s">
        <v>32</v>
      </c>
    </row>
    <row r="11" spans="1:15" s="6" customFormat="1" ht="16.5" customHeight="1" thickBot="1" x14ac:dyDescent="0.3">
      <c r="A11" s="156"/>
      <c r="B11" s="245" t="s">
        <v>91</v>
      </c>
      <c r="C11" s="219"/>
      <c r="D11" s="158"/>
      <c r="E11" s="219"/>
      <c r="F11" s="159"/>
      <c r="G11" s="159"/>
      <c r="H11" s="159"/>
      <c r="I11" s="159"/>
      <c r="J11" s="158"/>
      <c r="K11" s="157"/>
      <c r="L11" s="159"/>
      <c r="M11" s="159"/>
      <c r="N11" s="160"/>
      <c r="O11" s="162"/>
    </row>
    <row r="12" spans="1:15" ht="16.5" thickBot="1" x14ac:dyDescent="0.3">
      <c r="A12" s="39"/>
      <c r="B12" s="238" t="s">
        <v>75</v>
      </c>
      <c r="C12" s="66"/>
      <c r="D12" s="40"/>
      <c r="E12" s="239"/>
      <c r="F12" s="240"/>
      <c r="G12" s="240"/>
      <c r="H12" s="240"/>
      <c r="I12" s="240"/>
      <c r="J12" s="241"/>
      <c r="K12" s="242"/>
      <c r="L12" s="240"/>
      <c r="M12" s="240"/>
      <c r="N12" s="240"/>
      <c r="O12" s="241"/>
    </row>
    <row r="13" spans="1:15" ht="15.75" x14ac:dyDescent="0.25">
      <c r="A13" s="28">
        <v>1</v>
      </c>
      <c r="B13" s="243" t="s">
        <v>76</v>
      </c>
      <c r="C13" s="28" t="s">
        <v>6</v>
      </c>
      <c r="D13" s="21">
        <v>9.6</v>
      </c>
      <c r="E13" s="88"/>
      <c r="F13" s="81"/>
      <c r="G13" s="81"/>
      <c r="H13" s="81"/>
      <c r="I13" s="81"/>
      <c r="J13" s="89"/>
      <c r="K13" s="214"/>
      <c r="L13" s="81"/>
      <c r="M13" s="81"/>
      <c r="N13" s="81"/>
      <c r="O13" s="89"/>
    </row>
    <row r="14" spans="1:15" ht="15.75" x14ac:dyDescent="0.25">
      <c r="A14" s="14">
        <v>2</v>
      </c>
      <c r="B14" s="191" t="s">
        <v>77</v>
      </c>
      <c r="C14" s="14" t="s">
        <v>6</v>
      </c>
      <c r="D14" s="24">
        <v>21.7</v>
      </c>
      <c r="E14" s="90"/>
      <c r="F14" s="77"/>
      <c r="G14" s="77"/>
      <c r="H14" s="77"/>
      <c r="I14" s="77"/>
      <c r="J14" s="91"/>
      <c r="K14" s="215"/>
      <c r="L14" s="77"/>
      <c r="M14" s="77"/>
      <c r="N14" s="77"/>
      <c r="O14" s="91"/>
    </row>
    <row r="15" spans="1:15" ht="15.75" x14ac:dyDescent="0.25">
      <c r="A15" s="14">
        <v>3</v>
      </c>
      <c r="B15" s="191" t="s">
        <v>88</v>
      </c>
      <c r="C15" s="14" t="s">
        <v>6</v>
      </c>
      <c r="D15" s="24">
        <v>9.6</v>
      </c>
      <c r="E15" s="90"/>
      <c r="F15" s="77"/>
      <c r="G15" s="77"/>
      <c r="H15" s="77"/>
      <c r="I15" s="77"/>
      <c r="J15" s="91"/>
      <c r="K15" s="215"/>
      <c r="L15" s="77"/>
      <c r="M15" s="77"/>
      <c r="N15" s="77"/>
      <c r="O15" s="91"/>
    </row>
    <row r="16" spans="1:15" ht="16.5" thickBot="1" x14ac:dyDescent="0.3">
      <c r="A16" s="18">
        <v>4</v>
      </c>
      <c r="B16" s="191" t="s">
        <v>89</v>
      </c>
      <c r="C16" s="18" t="s">
        <v>6</v>
      </c>
      <c r="D16" s="25">
        <v>21.7</v>
      </c>
      <c r="E16" s="92"/>
      <c r="F16" s="80"/>
      <c r="G16" s="80"/>
      <c r="H16" s="80"/>
      <c r="I16" s="80"/>
      <c r="J16" s="93"/>
      <c r="K16" s="216"/>
      <c r="L16" s="80"/>
      <c r="M16" s="80"/>
      <c r="N16" s="80"/>
      <c r="O16" s="93"/>
    </row>
    <row r="17" spans="1:15" ht="16.5" thickBot="1" x14ac:dyDescent="0.3">
      <c r="A17" s="39"/>
      <c r="B17" s="238" t="s">
        <v>78</v>
      </c>
      <c r="C17" s="66"/>
      <c r="D17" s="40"/>
      <c r="E17" s="239"/>
      <c r="F17" s="240"/>
      <c r="G17" s="240"/>
      <c r="H17" s="240"/>
      <c r="I17" s="240"/>
      <c r="J17" s="241"/>
      <c r="K17" s="242"/>
      <c r="L17" s="240"/>
      <c r="M17" s="240"/>
      <c r="N17" s="240"/>
      <c r="O17" s="241"/>
    </row>
    <row r="18" spans="1:15" ht="20.25" customHeight="1" thickBot="1" x14ac:dyDescent="0.3">
      <c r="A18" s="117">
        <v>5</v>
      </c>
      <c r="B18" s="233" t="s">
        <v>161</v>
      </c>
      <c r="C18" s="117" t="s">
        <v>58</v>
      </c>
      <c r="D18" s="120">
        <v>1</v>
      </c>
      <c r="E18" s="234"/>
      <c r="F18" s="235"/>
      <c r="G18" s="235"/>
      <c r="H18" s="235"/>
      <c r="I18" s="235"/>
      <c r="J18" s="236"/>
      <c r="K18" s="237"/>
      <c r="L18" s="235"/>
      <c r="M18" s="235"/>
      <c r="N18" s="235"/>
      <c r="O18" s="236"/>
    </row>
    <row r="19" spans="1:15" ht="16.5" thickBot="1" x14ac:dyDescent="0.3">
      <c r="A19" s="374" t="s">
        <v>46</v>
      </c>
      <c r="B19" s="375"/>
      <c r="C19" s="375"/>
      <c r="D19" s="375"/>
      <c r="E19" s="375"/>
      <c r="F19" s="375"/>
      <c r="G19" s="375"/>
      <c r="H19" s="375"/>
      <c r="I19" s="375"/>
      <c r="J19" s="375"/>
      <c r="K19" s="47"/>
      <c r="L19" s="47"/>
      <c r="M19" s="47"/>
      <c r="N19" s="47"/>
      <c r="O19" s="48"/>
    </row>
    <row r="21" spans="1:15" ht="15.75" x14ac:dyDescent="0.25">
      <c r="A21" s="372" t="s">
        <v>141</v>
      </c>
      <c r="B21" s="372"/>
      <c r="C21" s="372"/>
      <c r="D21" s="372"/>
      <c r="E21" s="372"/>
      <c r="F21" s="372"/>
    </row>
    <row r="22" spans="1:15" ht="15.75" x14ac:dyDescent="0.25">
      <c r="A22" s="373" t="s">
        <v>118</v>
      </c>
      <c r="B22" s="373"/>
      <c r="C22" s="373"/>
      <c r="D22" s="373"/>
      <c r="E22" s="373"/>
      <c r="F22" s="373"/>
    </row>
  </sheetData>
  <mergeCells count="16">
    <mergeCell ref="A21:F21"/>
    <mergeCell ref="A22:F22"/>
    <mergeCell ref="A19:J19"/>
    <mergeCell ref="A8:O8"/>
    <mergeCell ref="A9:A10"/>
    <mergeCell ref="B9:B10"/>
    <mergeCell ref="C9:C10"/>
    <mergeCell ref="D9:D10"/>
    <mergeCell ref="E9:J9"/>
    <mergeCell ref="K9:O9"/>
    <mergeCell ref="A1:O1"/>
    <mergeCell ref="A2:O2"/>
    <mergeCell ref="A3:O3"/>
    <mergeCell ref="A6:B6"/>
    <mergeCell ref="J7:L7"/>
    <mergeCell ref="N7:O7"/>
  </mergeCells>
  <pageMargins left="0.7" right="0.7" top="0.75" bottom="0.75" header="0.3" footer="0.3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1"/>
  <sheetViews>
    <sheetView workbookViewId="0">
      <selection activeCell="B27" sqref="B27"/>
    </sheetView>
  </sheetViews>
  <sheetFormatPr defaultRowHeight="15" x14ac:dyDescent="0.25"/>
  <cols>
    <col min="2" max="2" width="63.7109375" customWidth="1"/>
  </cols>
  <sheetData>
    <row r="1" spans="1:15" ht="15.75" thickBot="1" x14ac:dyDescent="0.3">
      <c r="A1" s="364" t="s">
        <v>51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5" ht="18" customHeight="1" x14ac:dyDescent="0.25">
      <c r="A2" s="368" t="s">
        <v>17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</row>
    <row r="3" spans="1:15" x14ac:dyDescent="0.25">
      <c r="A3" s="363" t="s">
        <v>0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</row>
    <row r="4" spans="1:15" x14ac:dyDescent="0.25">
      <c r="A4" s="1" t="s">
        <v>83</v>
      </c>
      <c r="B4" s="1"/>
      <c r="C4" s="1"/>
      <c r="D4" s="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x14ac:dyDescent="0.25">
      <c r="A5" s="1" t="s">
        <v>79</v>
      </c>
      <c r="B5" s="1"/>
      <c r="C5" s="1"/>
      <c r="D5" s="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x14ac:dyDescent="0.25">
      <c r="A6" s="371" t="s">
        <v>145</v>
      </c>
      <c r="B6" s="37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x14ac:dyDescent="0.25">
      <c r="A7" s="50"/>
      <c r="B7" s="50"/>
      <c r="C7" s="50"/>
      <c r="D7" s="50"/>
      <c r="E7" s="50"/>
      <c r="F7" s="50"/>
      <c r="G7" s="50"/>
      <c r="H7" s="50"/>
      <c r="I7" s="50"/>
      <c r="J7" s="366" t="s">
        <v>18</v>
      </c>
      <c r="K7" s="366"/>
      <c r="L7" s="366"/>
      <c r="M7" s="65">
        <f>O29</f>
        <v>0</v>
      </c>
      <c r="N7" s="367" t="s">
        <v>19</v>
      </c>
      <c r="O7" s="367"/>
    </row>
    <row r="8" spans="1:15" ht="15.75" thickBot="1" x14ac:dyDescent="0.3">
      <c r="A8" s="365" t="s">
        <v>49</v>
      </c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</row>
    <row r="9" spans="1:15" ht="16.5" thickBot="1" x14ac:dyDescent="0.3">
      <c r="A9" s="359" t="s">
        <v>20</v>
      </c>
      <c r="B9" s="361" t="s">
        <v>21</v>
      </c>
      <c r="C9" s="384" t="s">
        <v>2</v>
      </c>
      <c r="D9" s="386" t="s">
        <v>3</v>
      </c>
      <c r="E9" s="356" t="s">
        <v>22</v>
      </c>
      <c r="F9" s="357"/>
      <c r="G9" s="357"/>
      <c r="H9" s="357"/>
      <c r="I9" s="357"/>
      <c r="J9" s="380"/>
      <c r="K9" s="389" t="s">
        <v>23</v>
      </c>
      <c r="L9" s="357"/>
      <c r="M9" s="357"/>
      <c r="N9" s="357"/>
      <c r="O9" s="358"/>
    </row>
    <row r="10" spans="1:15" ht="100.5" customHeight="1" thickBot="1" x14ac:dyDescent="0.3">
      <c r="A10" s="381"/>
      <c r="B10" s="388"/>
      <c r="C10" s="385"/>
      <c r="D10" s="387"/>
      <c r="E10" s="148" t="s">
        <v>24</v>
      </c>
      <c r="F10" s="74" t="s">
        <v>25</v>
      </c>
      <c r="G10" s="74" t="s">
        <v>26</v>
      </c>
      <c r="H10" s="74" t="s">
        <v>27</v>
      </c>
      <c r="I10" s="74" t="s">
        <v>28</v>
      </c>
      <c r="J10" s="150" t="s">
        <v>29</v>
      </c>
      <c r="K10" s="232" t="s">
        <v>30</v>
      </c>
      <c r="L10" s="74" t="s">
        <v>26</v>
      </c>
      <c r="M10" s="74" t="s">
        <v>31</v>
      </c>
      <c r="N10" s="149" t="s">
        <v>28</v>
      </c>
      <c r="O10" s="76" t="s">
        <v>32</v>
      </c>
    </row>
    <row r="11" spans="1:15" ht="16.5" thickBot="1" x14ac:dyDescent="0.3">
      <c r="A11" s="3"/>
      <c r="B11" s="245" t="s">
        <v>90</v>
      </c>
      <c r="C11" s="2"/>
      <c r="D11" s="121"/>
      <c r="E11" s="102"/>
      <c r="F11" s="103"/>
      <c r="G11" s="103"/>
      <c r="H11" s="103"/>
      <c r="I11" s="103"/>
      <c r="J11" s="103"/>
      <c r="K11" s="103"/>
      <c r="L11" s="103"/>
      <c r="M11" s="103"/>
      <c r="N11" s="103"/>
      <c r="O11" s="104"/>
    </row>
    <row r="12" spans="1:15" ht="16.5" thickBot="1" x14ac:dyDescent="0.3">
      <c r="A12" s="7"/>
      <c r="B12" s="20" t="s">
        <v>92</v>
      </c>
      <c r="C12" s="8"/>
      <c r="D12" s="71"/>
      <c r="E12" s="102"/>
      <c r="F12" s="103"/>
      <c r="G12" s="103"/>
      <c r="H12" s="103"/>
      <c r="I12" s="103"/>
      <c r="J12" s="103"/>
      <c r="K12" s="103"/>
      <c r="L12" s="103"/>
      <c r="M12" s="103"/>
      <c r="N12" s="103"/>
      <c r="O12" s="104"/>
    </row>
    <row r="13" spans="1:15" ht="47.25" x14ac:dyDescent="0.25">
      <c r="A13" s="27">
        <v>1</v>
      </c>
      <c r="B13" s="113" t="s">
        <v>163</v>
      </c>
      <c r="C13" s="97" t="s">
        <v>6</v>
      </c>
      <c r="D13" s="98">
        <v>29</v>
      </c>
      <c r="E13" s="99"/>
      <c r="F13" s="100"/>
      <c r="G13" s="100"/>
      <c r="H13" s="100"/>
      <c r="I13" s="100"/>
      <c r="J13" s="100"/>
      <c r="K13" s="100"/>
      <c r="L13" s="100"/>
      <c r="M13" s="100"/>
      <c r="N13" s="100"/>
      <c r="O13" s="101"/>
    </row>
    <row r="14" spans="1:15" ht="31.5" x14ac:dyDescent="0.25">
      <c r="A14" s="14">
        <v>2</v>
      </c>
      <c r="B14" s="108" t="s">
        <v>164</v>
      </c>
      <c r="C14" s="9" t="s">
        <v>80</v>
      </c>
      <c r="D14" s="244">
        <v>1</v>
      </c>
      <c r="E14" s="90"/>
      <c r="F14" s="77"/>
      <c r="G14" s="77"/>
      <c r="H14" s="77"/>
      <c r="I14" s="77"/>
      <c r="J14" s="77"/>
      <c r="K14" s="77"/>
      <c r="L14" s="77"/>
      <c r="M14" s="77"/>
      <c r="N14" s="77"/>
      <c r="O14" s="91"/>
    </row>
    <row r="15" spans="1:15" ht="15.75" x14ac:dyDescent="0.25">
      <c r="A15" s="28">
        <v>3</v>
      </c>
      <c r="B15" s="108" t="s">
        <v>81</v>
      </c>
      <c r="C15" s="5" t="s">
        <v>6</v>
      </c>
      <c r="D15" s="164">
        <v>12</v>
      </c>
      <c r="E15" s="90"/>
      <c r="F15" s="77"/>
      <c r="G15" s="77"/>
      <c r="H15" s="77"/>
      <c r="I15" s="77"/>
      <c r="J15" s="77"/>
      <c r="K15" s="77"/>
      <c r="L15" s="77"/>
      <c r="M15" s="77"/>
      <c r="N15" s="77"/>
      <c r="O15" s="91"/>
    </row>
    <row r="16" spans="1:15" ht="32.25" customHeight="1" x14ac:dyDescent="0.25">
      <c r="A16" s="28">
        <v>4</v>
      </c>
      <c r="B16" s="108" t="s">
        <v>82</v>
      </c>
      <c r="C16" s="9" t="s">
        <v>6</v>
      </c>
      <c r="D16" s="72">
        <v>13.5</v>
      </c>
      <c r="E16" s="90"/>
      <c r="F16" s="77"/>
      <c r="G16" s="77"/>
      <c r="H16" s="77"/>
      <c r="I16" s="77"/>
      <c r="J16" s="77"/>
      <c r="K16" s="77"/>
      <c r="L16" s="77"/>
      <c r="M16" s="77"/>
      <c r="N16" s="77"/>
      <c r="O16" s="91"/>
    </row>
    <row r="17" spans="1:15" ht="31.5" customHeight="1" thickBot="1" x14ac:dyDescent="0.3">
      <c r="A17" s="117">
        <v>5</v>
      </c>
      <c r="B17" s="118" t="s">
        <v>165</v>
      </c>
      <c r="C17" s="119" t="s">
        <v>6</v>
      </c>
      <c r="D17" s="246">
        <v>7</v>
      </c>
      <c r="E17" s="94"/>
      <c r="F17" s="95"/>
      <c r="G17" s="95"/>
      <c r="H17" s="95"/>
      <c r="I17" s="95"/>
      <c r="J17" s="95"/>
      <c r="K17" s="95"/>
      <c r="L17" s="95"/>
      <c r="M17" s="95"/>
      <c r="N17" s="95"/>
      <c r="O17" s="96"/>
    </row>
    <row r="18" spans="1:15" ht="16.5" thickBot="1" x14ac:dyDescent="0.3">
      <c r="A18" s="374" t="s">
        <v>46</v>
      </c>
      <c r="B18" s="375"/>
      <c r="C18" s="375"/>
      <c r="D18" s="375"/>
      <c r="E18" s="375"/>
      <c r="F18" s="375"/>
      <c r="G18" s="375"/>
      <c r="H18" s="375"/>
      <c r="I18" s="375"/>
      <c r="J18" s="375"/>
      <c r="K18" s="63"/>
      <c r="L18" s="63"/>
      <c r="M18" s="63"/>
      <c r="N18" s="63"/>
      <c r="O18" s="64"/>
    </row>
    <row r="20" spans="1:15" ht="15.75" x14ac:dyDescent="0.25">
      <c r="A20" s="372" t="s">
        <v>141</v>
      </c>
      <c r="B20" s="372"/>
      <c r="C20" s="372"/>
      <c r="D20" s="372"/>
      <c r="E20" s="372"/>
      <c r="F20" s="372"/>
    </row>
    <row r="21" spans="1:15" ht="15.75" x14ac:dyDescent="0.25">
      <c r="A21" s="373" t="s">
        <v>118</v>
      </c>
      <c r="B21" s="373"/>
      <c r="C21" s="373"/>
      <c r="D21" s="373"/>
      <c r="E21" s="373"/>
      <c r="F21" s="373"/>
    </row>
  </sheetData>
  <mergeCells count="16">
    <mergeCell ref="A20:F20"/>
    <mergeCell ref="A21:F21"/>
    <mergeCell ref="A18:J18"/>
    <mergeCell ref="A8:O8"/>
    <mergeCell ref="A9:A10"/>
    <mergeCell ref="B9:B10"/>
    <mergeCell ref="C9:C10"/>
    <mergeCell ref="D9:D10"/>
    <mergeCell ref="E9:J9"/>
    <mergeCell ref="K9:O9"/>
    <mergeCell ref="A1:O1"/>
    <mergeCell ref="A2:O2"/>
    <mergeCell ref="A3:O3"/>
    <mergeCell ref="A6:B6"/>
    <mergeCell ref="J7:L7"/>
    <mergeCell ref="N7:O7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Koptāme</vt:lpstr>
      <vt:lpstr>Kopsavilkums</vt:lpstr>
      <vt:lpstr>Jāņa 19</vt:lpstr>
      <vt:lpstr>D.Mols4</vt:lpstr>
      <vt:lpstr>Kr.Valdemāra 14</vt:lpstr>
      <vt:lpstr>Valdemara 12a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Didzis Grieze</dc:creator>
  <cp:lastModifiedBy>Anete Dimza</cp:lastModifiedBy>
  <cp:lastPrinted>2020-03-19T07:51:49Z</cp:lastPrinted>
  <dcterms:created xsi:type="dcterms:W3CDTF">2020-02-19T10:07:42Z</dcterms:created>
  <dcterms:modified xsi:type="dcterms:W3CDTF">2020-03-20T14:15:51Z</dcterms:modified>
</cp:coreProperties>
</file>