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1DA0024E-82FE-47E0-9CE1-2F49744D22AD}" xr6:coauthVersionLast="46" xr6:coauthVersionMax="46" xr10:uidLastSave="{00000000-0000-0000-0000-000000000000}"/>
  <bookViews>
    <workbookView xWindow="-120" yWindow="-120" windowWidth="29040" windowHeight="17640" tabRatio="829" activeTab="4" xr2:uid="{00000000-000D-0000-FFFF-FFFF00000000}"/>
  </bookViews>
  <sheets>
    <sheet name="Būvniecības koptāme" sheetId="20" r:id="rId1"/>
    <sheet name="Kopsavilkuma aprēķini" sheetId="26" r:id="rId2"/>
    <sheet name="LOK NR.1" sheetId="29" r:id="rId3"/>
    <sheet name="LOK NR.2" sheetId="31" r:id="rId4"/>
    <sheet name="LOK NR.3" sheetId="3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29" l="1"/>
  <c r="E16" i="31" l="1"/>
  <c r="E17" i="31"/>
  <c r="E19" i="29" l="1"/>
  <c r="L7" i="32" l="1"/>
  <c r="L7" i="31" l="1"/>
  <c r="L7" i="29" l="1"/>
  <c r="F8" i="26" l="1"/>
  <c r="F7" i="26" l="1"/>
</calcChain>
</file>

<file path=xl/sharedStrings.xml><?xml version="1.0" encoding="utf-8"?>
<sst xmlns="http://schemas.openxmlformats.org/spreadsheetml/2006/main" count="316" uniqueCount="169">
  <si>
    <t>KOPĀ</t>
  </si>
  <si>
    <t>Vienības izmaksas</t>
  </si>
  <si>
    <t>Kopā uz visu apjomu</t>
  </si>
  <si>
    <t>Nr.p.k.</t>
  </si>
  <si>
    <t>Darba
nosaukums</t>
  </si>
  <si>
    <t>Mērvienība</t>
  </si>
  <si>
    <t>Daudzums</t>
  </si>
  <si>
    <t>laika norma
(c/h)</t>
  </si>
  <si>
    <t>Objekta nosaukums</t>
  </si>
  <si>
    <t>Objekta adrese</t>
  </si>
  <si>
    <t>Pasūtījuma Nr.</t>
  </si>
  <si>
    <t>gb</t>
  </si>
  <si>
    <t>Sastādīja:</t>
  </si>
  <si>
    <t>Pārbaudīja:</t>
  </si>
  <si>
    <t>APSTIPRINU</t>
  </si>
  <si>
    <t>_______________________________</t>
  </si>
  <si>
    <t>(pasūtītāja paraksts un tā atšifrējums)</t>
  </si>
  <si>
    <t>Z.v.</t>
  </si>
  <si>
    <t>_______.gada ____.___________</t>
  </si>
  <si>
    <t>PVN 21%</t>
  </si>
  <si>
    <t>Būves nosaukums:</t>
  </si>
  <si>
    <t>Pasūtījuma Nr:</t>
  </si>
  <si>
    <t>Tāme sastādīta</t>
  </si>
  <si>
    <t>darb-
ietilpība
(c/h)</t>
  </si>
  <si>
    <t>Būvniecības koptāme.</t>
  </si>
  <si>
    <t>Objekta nosaukums:</t>
  </si>
  <si>
    <t>Tai skaitā</t>
  </si>
  <si>
    <t>Darbietilpība
(c/h)</t>
  </si>
  <si>
    <t>t.sk. darba aizsardzība</t>
  </si>
  <si>
    <t>m</t>
  </si>
  <si>
    <t>kpl</t>
  </si>
  <si>
    <t>Darbu veidiem, kuriem uzrādīta tilpuma mērvienība, tilpums ir materiāliem blīvā veidā.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</si>
  <si>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Tiešās izmaksas kopā, t. sk. darba devēja sociālais nodoklis (%)</t>
  </si>
  <si>
    <t>darba
samaksas
likme(euro/h)</t>
  </si>
  <si>
    <t>darba alga</t>
  </si>
  <si>
    <t>būv-
izstrādājumi</t>
  </si>
  <si>
    <t>mehānismi</t>
  </si>
  <si>
    <t>kopā</t>
  </si>
  <si>
    <t>summa</t>
  </si>
  <si>
    <t>Būves nosaukums</t>
  </si>
  <si>
    <t>Tāmes izmaksas</t>
  </si>
  <si>
    <t>euro</t>
  </si>
  <si>
    <r>
      <t xml:space="preserve">Kopsavilkuma aprēķins Nr.1.
</t>
    </r>
    <r>
      <rPr>
        <sz val="10"/>
        <rFont val="Arial Narrow"/>
        <family val="2"/>
      </rPr>
      <t>(būvdarbu veids vai konstruktīvā elementa nosaukums)</t>
    </r>
  </si>
  <si>
    <t>Nr.
P.k.</t>
  </si>
  <si>
    <t>Būvdarbu veids vai
konstruktīvā elementa nosaukums</t>
  </si>
  <si>
    <t>Tāmes
izmaksas</t>
  </si>
  <si>
    <t>darba
alga</t>
  </si>
  <si>
    <t>Par kopējo summu (euro)</t>
  </si>
  <si>
    <t>Kopējā darbietilpība (c/h):</t>
  </si>
  <si>
    <t>Objekta izmaksas
(euro)</t>
  </si>
  <si>
    <t xml:space="preserve"> KOPĀ</t>
  </si>
  <si>
    <t xml:space="preserve">Sastādīja: </t>
  </si>
  <si>
    <t xml:space="preserve">Sertifikāta Nr. </t>
  </si>
  <si>
    <t>*PIEZĪME - izdevumi pagaidu ūdens un elektrības pieslēgumam, būvtāfelei, apsardzei būvniecības laikā,
cita veida netiešie izdevumi, kas saistīti ar objekta būvniecību, izpilddokumentācijas izgatavošanai
(tai skaitā Digitālo izpildmērījumu izstrāde), ir iekļaujami sadaļā "Virsizdevumi''</t>
  </si>
  <si>
    <t>Objekta adrese:</t>
  </si>
  <si>
    <t>Vispārējie būvdarbi</t>
  </si>
  <si>
    <t xml:space="preserve">Lokālā tāme Nr.1 
Vispārējie būvdarbi </t>
  </si>
  <si>
    <t>ZEMES DARBI</t>
  </si>
  <si>
    <r>
      <t>m</t>
    </r>
    <r>
      <rPr>
        <sz val="10"/>
        <rFont val="Calibri"/>
        <family val="2"/>
      </rPr>
      <t>³</t>
    </r>
  </si>
  <si>
    <r>
      <t>m</t>
    </r>
    <r>
      <rPr>
        <sz val="10"/>
        <rFont val="Calibri"/>
        <family val="2"/>
      </rPr>
      <t>²</t>
    </r>
  </si>
  <si>
    <t>m³</t>
  </si>
  <si>
    <t>m²</t>
  </si>
  <si>
    <t>Specializētie darbi - ārējie tīkli, sistēmas. Ārējie kanalizācijas tīkli.</t>
  </si>
  <si>
    <t>Specializētie darbi - ārējie tīkli, sistēmas. Ārējie elektrotīkli.</t>
  </si>
  <si>
    <t>"Piesātināto kuģu sadzīves notekūdeņu pieņemšanas punkta ierīkošana Ventspils brīvostas kuģu piestātnē Nr. 16"</t>
  </si>
  <si>
    <t>Kuģu piestātne Nr.16, Ventspils brīvosta, Ventspils</t>
  </si>
  <si>
    <t>"Piesātināto kuģu sadzīves notekūdeņu pieņemšanas punkta
ierīkošana Ventspils brīvostas kuģu piestātnē Nr. 16"</t>
  </si>
  <si>
    <t>Lokālā tāme Nr.2. Specializētie darbi - ārējie tīkli, sistēmas. Ārējie kanalizācijas tīkli.</t>
  </si>
  <si>
    <t>Tāme sastādīta 2019.gada tirgus cenās, pamatojoties uz ŪKT sadaļas rasējumiem.</t>
  </si>
  <si>
    <t xml:space="preserve"> 2019.gada</t>
  </si>
  <si>
    <t>Tāme sastādīta 2019.gada tirgus cenās, pamatojoties uz BK sadaļas rasējumiem.</t>
  </si>
  <si>
    <t>Lokālā tāme Nr.3. Specializētie darbi - ārējie tīkli, sistēmas. Ārējie elektrotīkli.</t>
  </si>
  <si>
    <t>Tāme sastādīta 2019.gada tirgus cenās, pamatojoties uz ELT sadaļas rasējumiem.</t>
  </si>
  <si>
    <t>Darbu izmaksas</t>
  </si>
  <si>
    <t xml:space="preserve">Tranšejas rakš. un aizbēršana  1-2 kabeļiem, caurulēm bez mehānismiem </t>
  </si>
  <si>
    <t>Aizsargcauruļu guldīšana tranšejā</t>
  </si>
  <si>
    <t>Kabelis caurulē</t>
  </si>
  <si>
    <t>Signāllentas uzklāšana</t>
  </si>
  <si>
    <t>Automātslēdža montāža</t>
  </si>
  <si>
    <t>Shēmu nomaiņa esošajās sadalnēs</t>
  </si>
  <si>
    <t>Izolācijas pretestības mērījumi</t>
  </si>
  <si>
    <t>Digitālo izpildmērījumu izstrāde</t>
  </si>
  <si>
    <t>Rakšanas atļaujas saņemšana</t>
  </si>
  <si>
    <t>Izpilddokumentācijas izpilde</t>
  </si>
  <si>
    <t>Materiālu izmaksas</t>
  </si>
  <si>
    <t>Kabelis NYY-J 3x2.5</t>
  </si>
  <si>
    <t>Automātslēdzis 1P 6A B</t>
  </si>
  <si>
    <t>Aizsargcaurule EVOCAB STING-75 1250N</t>
  </si>
  <si>
    <t>Signāllenta "Uzmanibu kabelis" 80mm sarkana</t>
  </si>
  <si>
    <t>Neuzskaitītie palīgmateriāli (stiprinājumi, savienojumi, spailes, skrūves, blīvslēgi)</t>
  </si>
  <si>
    <t>DEMONTĀŽAS DARBI</t>
  </si>
  <si>
    <t>Izgriezuma izveide dzelzsbetona laukuma plātnē. 5,5x3,2m biezums 0,4m</t>
  </si>
  <si>
    <r>
      <t>m</t>
    </r>
    <r>
      <rPr>
        <vertAlign val="superscript"/>
        <sz val="10"/>
        <rFont val="Arial Narrow"/>
        <family val="2"/>
        <charset val="186"/>
      </rPr>
      <t>3</t>
    </r>
  </si>
  <si>
    <t>Būvbedres-tranšejas (L=5,5m, B=3,2m, H=3m) stiprināšana ar rievsienām</t>
  </si>
  <si>
    <t>Grunts ūdens līmeņa pazemināšana ar adatflitriem (nepieciešamības gadījumā)</t>
  </si>
  <si>
    <t>Grunts ūdens līmeņa pazemināšana ar adatflitriem</t>
  </si>
  <si>
    <t>Būvbedres-tranšejas rakšana H=2,20m (būvbedre stiprināta ar rievsienām)</t>
  </si>
  <si>
    <t>Būvbedres pamatnes izlīdzināšana, stiprināšana, blietēšana</t>
  </si>
  <si>
    <t>Skrūvpāļu d=89, L=5,6m montāža</t>
  </si>
  <si>
    <t>PAMATI UN PAMATNES</t>
  </si>
  <si>
    <t>MP-2 dzelzsbetona plātnes izbūve, 4,4x1,6m, b=0,2m</t>
  </si>
  <si>
    <t>Šķembu (fr. 15-20) pamatnes 10cm biezumā, ierīkošana zem MP-2 plātnes</t>
  </si>
  <si>
    <t>CEĻI UN LAUKUMI</t>
  </si>
  <si>
    <t>MP-1 dzelzsbetona plātnes izbūve, 4,4x2,2m</t>
  </si>
  <si>
    <t>Izraktās liekās grunts transportēšana uz atbērtni k=1,15
pārstrādes izdevumi atbērtnē, Saules ielā 143, Ventspilī</t>
  </si>
  <si>
    <t>Dzelzsbetona laukuma plātnes izgriezuma demontāža, pārstrāde, transportēšana
uz atbērtni, k=1,15 pārstrādes izdevumi atbērtnē, Saules ielā 143, Ventspilī</t>
  </si>
  <si>
    <t xml:space="preserve">Zemes darbi projektēto UKT tīklu darbu zonā </t>
  </si>
  <si>
    <t>Tranšejas rakšana no seguma virsmas (hvid=1,65m) projektēto cauruļvadu montāžai</t>
  </si>
  <si>
    <t>Smilšu grunts apbērums, h=30cm (Grunti noblīvēt līdz dabīgā blīvuma pakāpei)</t>
  </si>
  <si>
    <t>Gruntsūdens atsūknēša no tranšejas ar drenāžas sūkni (nepieciešamības gadījumā)</t>
  </si>
  <si>
    <t>Seguma atjaunošana</t>
  </si>
  <si>
    <t>Brauktuves asfaltbetona seguma atjaunošana</t>
  </si>
  <si>
    <t>Brauktuves betona bruģakmens atjaunošana</t>
  </si>
  <si>
    <t>Zālāja atjaunošana</t>
  </si>
  <si>
    <t>Betona apmales BR 100.22.15</t>
  </si>
  <si>
    <t>Betona apmales BR 100.30.15</t>
  </si>
  <si>
    <t>PP caurules OD200 SN8 montāža tranšejā</t>
  </si>
  <si>
    <t>Pieslēgums pie esošās skatakas</t>
  </si>
  <si>
    <t>PE caurules OD110 montāža tranšejā</t>
  </si>
  <si>
    <t>PE caurules OD110 izbūvēšana ar beztranšejas metodi (horizontālā vadāmā urbšana)</t>
  </si>
  <si>
    <t>Pievienojums pie notekūdeņu pieņemšanas tvertnēm</t>
  </si>
  <si>
    <t>Pievienojums pie spiediena dzēšanas akas</t>
  </si>
  <si>
    <t>Hidrauliskā pārbaude</t>
  </si>
  <si>
    <t>Elektropieslēguma kabeļu pievienošana iekārtām</t>
  </si>
  <si>
    <t>Iestatīšanas un programmēšanas darbi</t>
  </si>
  <si>
    <t>Smilts pamatnes ierīkošana zem cauruļvadiem h=0,15m
(Grunti noblīvēt līdz dabīgā blīvuma pakāpei)</t>
  </si>
  <si>
    <t>Tranšejas aizbēršana ar jaunu smilšu grunti līdz seguma šķērsgriezumam
(Grunti noblīvēt līdz dabīgā blīvuma pakāpei)</t>
  </si>
  <si>
    <t>Saliekamā dzelzsbetona skatakas DN1000mm montāža tranšejā
komplektā ar rūpnieciski ražotu pamatni, blīvgumijām grodu savienojuma vietās,
dzelzsbetona pārsedzi, 40tn ķeta lūku un vāku, nerūsējošā tērauda veidgabaliem
DN100. (spiediena dzēšanas akas K1-16-1 detalizētu risinājumu skatīt lapā UKT-5)</t>
  </si>
  <si>
    <t>Plūsmas sensora KROHNE Optiflux 2300F 230V montāža.Tai skaitā: 
-signāla pārveidotājs ar rādījumu nolasīšanas displeju
(KROHNE IFC 300F 230V wall-mounted housing);
-Savienojošais datu kabelis DS300/BTS300/LIYCY 20m</t>
  </si>
  <si>
    <t>GRP tvertne D1000mm, h=1,91m K1S-16-1 montāža tranšejā. T.sk. Slēdzama ķeta
lūka ar eņģi, slodzes klasei 60tn (E 600) (ECON 600, art.Nr 895708 vai ekvivalents)
(komplektā ar nerūsējošā tērauda cauruļu veidgabaliem DN100) (atbilstoši ŪKT-5)</t>
  </si>
  <si>
    <t>GRP tvertnes D1000mm, h=1,91m K1S-16-2 montāža tranšejā. T.sk. Slēdzama ķeta
lūka ar eņģi, slodzes klasei 60tn (E 600) (ECON 600, art.Nr 895708 vai ekvivalents)
(komplektā ar nerūsējošā tērauda cauruļu veidgabaliem DN100) (atbilstoši ŪKT-5)</t>
  </si>
  <si>
    <t>Notekūdeņu pieņemšanas punkts. Montāžas darbi un materiāli.</t>
  </si>
  <si>
    <t>Sadzīves kanalizācija K1. Montāžas darbi</t>
  </si>
  <si>
    <t>Sadzīves kanalizācijas spiedvads K1S. Montāžas darbi</t>
  </si>
  <si>
    <t>Sadzīves kanalizācija K1. Materiāli</t>
  </si>
  <si>
    <t>PP caurule OD200 SN8 ar uzmavu</t>
  </si>
  <si>
    <t>PP aizsargčaula OD200</t>
  </si>
  <si>
    <t>Sadzīves kanalizācijas spiedvads K1S. Materiāli</t>
  </si>
  <si>
    <t>PE caurule OD110 PN10</t>
  </si>
  <si>
    <t>PE caurule OD110 PN10 (horizontālai vadāmai urbšanai)</t>
  </si>
  <si>
    <t>Atloku adapters DN100 PE caurulei OD110</t>
  </si>
  <si>
    <t>Saliekamā dzelzsbetona skataka DN1000mm
komplektā ar rūpnieciski ražotu pamatni, blīvgumijām grodu savienojuma vietās,
dz/betona pārsedzi, 40tn ķeta lūku un vāku, nerūsējošā tērauda veidgabaliem DN100
(spiediena dzēšanas akas K1-16-1 detalizētu risinājumu skatīt lapā UKT-5)</t>
  </si>
  <si>
    <t>Izraktās grunts transportēšana uz atbērtni. K=1,15. Tai skaitā:
Būvgružu (atgūto materiālu) pārstrādes izdevumi atbērtnē, Saules ielā 143, Ventspilī</t>
  </si>
  <si>
    <r>
      <t>Līkums OD110-45</t>
    </r>
    <r>
      <rPr>
        <sz val="10"/>
        <color rgb="FF0000CC"/>
        <rFont val="Calibri"/>
        <family val="2"/>
      </rPr>
      <t>⁰</t>
    </r>
    <r>
      <rPr>
        <sz val="10"/>
        <color rgb="FF0000CC"/>
        <rFont val="Arial Narrow"/>
        <family val="2"/>
      </rPr>
      <t xml:space="preserve"> (elektrometināms veidgabals)</t>
    </r>
  </si>
  <si>
    <r>
      <t>Līkums OD110-60</t>
    </r>
    <r>
      <rPr>
        <sz val="10"/>
        <color rgb="FF0000CC"/>
        <rFont val="Calibri"/>
        <family val="2"/>
      </rPr>
      <t>⁰</t>
    </r>
    <r>
      <rPr>
        <sz val="10"/>
        <color rgb="FF0000CC"/>
        <rFont val="Arial Narrow"/>
        <family val="2"/>
      </rPr>
      <t xml:space="preserve"> (elektrometināms veidgabals)</t>
    </r>
  </si>
  <si>
    <r>
      <t>Līkums OD110-70</t>
    </r>
    <r>
      <rPr>
        <sz val="10"/>
        <color rgb="FF0000CC"/>
        <rFont val="Calibri"/>
        <family val="2"/>
      </rPr>
      <t>⁰</t>
    </r>
    <r>
      <rPr>
        <sz val="10"/>
        <color rgb="FF0000CC"/>
        <rFont val="Arial Narrow"/>
        <family val="2"/>
      </rPr>
      <t xml:space="preserve"> (elektrometināms veidgabals)</t>
    </r>
  </si>
  <si>
    <r>
      <t>Līkums OD110-75</t>
    </r>
    <r>
      <rPr>
        <sz val="10"/>
        <color rgb="FF0000CC"/>
        <rFont val="Calibri"/>
        <family val="2"/>
      </rPr>
      <t>⁰</t>
    </r>
    <r>
      <rPr>
        <sz val="10"/>
        <color rgb="FF0000CC"/>
        <rFont val="Arial Narrow"/>
        <family val="2"/>
      </rPr>
      <t xml:space="preserve"> (elektrometināms veidgabals)</t>
    </r>
  </si>
  <si>
    <r>
      <t>Atloku līkums DN100-45</t>
    </r>
    <r>
      <rPr>
        <sz val="10"/>
        <color rgb="FF0000CC"/>
        <rFont val="Calibri"/>
        <family val="2"/>
      </rPr>
      <t>⁰</t>
    </r>
  </si>
  <si>
    <r>
      <t>Atloku līkums DN100-90</t>
    </r>
    <r>
      <rPr>
        <sz val="10"/>
        <color rgb="FF0000CC"/>
        <rFont val="Calibri"/>
        <family val="2"/>
      </rPr>
      <t>⁰</t>
    </r>
  </si>
  <si>
    <t>Dzelzsbetona laukuma plātnes atjaunošana atbilstoši BK risinājumiem.
Biezums 0,4m. Darbus veikt pēc tvertņu montāžas un būvbedres
aizbēršanas līdz laukuma plātnes šķembu pamatnei</t>
  </si>
  <si>
    <t>Būvbedres aizbēršana ar jaunu smilšu grunti līdz laukuma plātnes šķembu pamatnei
(Grunti noblīvēt līdz dabīgā blīvuma pakāpei)</t>
  </si>
  <si>
    <t>Šķembu (fr. 15-20) pamatnes 15cm biezumā,
ierīkošana zem atjaunojamās dzelzsbetona laukuma plātnes</t>
  </si>
  <si>
    <t>Caurumu urbšana līdz 100mm, līdz 1m. Dzelzsbetona konstrukcijā (kabeļu šahtā)</t>
  </si>
  <si>
    <t>Caurules izbūve pie sienas kabeļu šahtā</t>
  </si>
  <si>
    <t>Gultnes sagatavošana  kabelim un caurulei</t>
  </si>
  <si>
    <t>Betona seguma atjaunošana ar šķembu pamatni</t>
  </si>
  <si>
    <t xml:space="preserve">Savienojumu kārbas uztādīšana </t>
  </si>
  <si>
    <t>obj.</t>
  </si>
  <si>
    <t xml:space="preserve">Savienojumu kārba PVC; IP67; 200x200x100; ar DIN sliedi; ar kabeļu ievadu blīvējumiem </t>
  </si>
  <si>
    <t>Aizsargcaurule EVOCAB FLEX-50 450N</t>
  </si>
  <si>
    <t>Aizsargcaurules stiprinājumi pie betona sienas SL1 3348 ar dībeļiem, skrūvēm</t>
  </si>
  <si>
    <t>14.maijā</t>
  </si>
  <si>
    <t>Tāme sastādīta 2019.gada 14.maijā</t>
  </si>
  <si>
    <t>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</si>
  <si>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"Piesātināto kuģu sadzīves notekūdeņu pieņemšanas punktu ierīkošana Ventspils brīvostas kuģu piestātnēs Nr.16 un Nr. 18"</t>
  </si>
  <si>
    <t>"Piesātināto kuģu sadzīves notekūdeņu pieņemšanas punktu ierīkošana Ventspils brīvostas kuģu piestātnēs NR.16 un Nr. 18"</t>
  </si>
  <si>
    <t>"Piesātināto kuģu sadzīves notekūdeņu pieņemšanas punktu
ierīkošana Ventspils brīvostas kuģu piestātnēs NR.16 un Nr. 18"</t>
  </si>
  <si>
    <t>Virsizdevumi(....%)</t>
  </si>
  <si>
    <t>Peļņa(.....%)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</si>
</sst>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_-* #,##0.00_-;\-* #,##0.00_-;_-* \-??_-;_-@_-"/>
  </numFmts>
  <fonts count="14">
    <font>
      <sz val="10"/>
      <name val="Arial"/>
    </font>
    <font>
      <sz val="10"/>
      <name val="Arial"/>
      <family val="2"/>
      <charset val="186"/>
    </font>
    <font>
      <sz val="8"/>
      <name val="Arial"/>
      <family val="2"/>
      <charset val="186"/>
    </font>
    <font>
      <sz val="10"/>
      <name val="Helv"/>
    </font>
    <font>
      <sz val="10"/>
      <name val="Arial Narrow"/>
      <family val="2"/>
      <charset val="186"/>
    </font>
    <font>
      <b/>
      <sz val="10"/>
      <name val="Arial Narrow"/>
      <family val="2"/>
      <charset val="186"/>
    </font>
    <font>
      <i/>
      <sz val="10"/>
      <name val="Arial Narrow"/>
      <family val="2"/>
      <charset val="186"/>
    </font>
    <font>
      <b/>
      <sz val="10"/>
      <name val="Arial Narrow"/>
      <family val="2"/>
    </font>
    <font>
      <sz val="10"/>
      <name val="Arial Narrow"/>
      <family val="2"/>
    </font>
    <font>
      <sz val="10"/>
      <color indexed="23"/>
      <name val="Arial Narrow"/>
      <family val="2"/>
    </font>
    <font>
      <sz val="10"/>
      <name val="Calibri"/>
      <family val="2"/>
    </font>
    <font>
      <vertAlign val="superscript"/>
      <sz val="10"/>
      <name val="Arial Narrow"/>
      <family val="2"/>
      <charset val="186"/>
    </font>
    <font>
      <sz val="10"/>
      <color rgb="FF0000CC"/>
      <name val="Arial Narrow"/>
      <family val="2"/>
    </font>
    <font>
      <sz val="10"/>
      <color rgb="FF0000CC"/>
      <name val="Calibri"/>
      <family val="2"/>
    </font>
  </fonts>
  <fills count="5">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173">
    <xf numFmtId="0" fontId="0" fillId="0" borderId="0" xfId="0"/>
    <xf numFmtId="0" fontId="4" fillId="0" borderId="1" xfId="0" applyFont="1" applyFill="1" applyBorder="1" applyAlignment="1">
      <alignment horizontal="center" vertical="center"/>
    </xf>
    <xf numFmtId="0" fontId="4" fillId="0" borderId="1" xfId="0" applyFont="1" applyFill="1" applyBorder="1" applyAlignment="1">
      <alignment horizontal="center"/>
    </xf>
    <xf numFmtId="164" fontId="5" fillId="0" borderId="1" xfId="1" applyFont="1" applyFill="1" applyBorder="1" applyAlignment="1">
      <alignment horizontal="right"/>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left" vertical="center" wrapText="1"/>
    </xf>
    <xf numFmtId="0" fontId="4" fillId="0" borderId="0" xfId="0" applyFont="1" applyFill="1" applyAlignment="1">
      <alignment horizontal="center"/>
    </xf>
    <xf numFmtId="49" fontId="4" fillId="0" borderId="0" xfId="0" applyNumberFormat="1" applyFont="1" applyFill="1" applyAlignment="1">
      <alignment horizontal="center"/>
    </xf>
    <xf numFmtId="0" fontId="4" fillId="0" borderId="0" xfId="0" applyFont="1" applyFill="1"/>
    <xf numFmtId="0" fontId="5" fillId="0" borderId="0" xfId="0" applyFont="1" applyFill="1" applyAlignment="1">
      <alignment horizontal="center" wrapText="1"/>
    </xf>
    <xf numFmtId="0" fontId="5" fillId="0" borderId="0" xfId="0" applyFont="1" applyFill="1" applyAlignment="1">
      <alignment wrapText="1"/>
    </xf>
    <xf numFmtId="0" fontId="4" fillId="0" borderId="0" xfId="0" applyFont="1" applyFill="1" applyAlignment="1"/>
    <xf numFmtId="0" fontId="5" fillId="0" borderId="0" xfId="0" applyFont="1" applyBorder="1" applyAlignment="1">
      <alignment horizontal="right"/>
    </xf>
    <xf numFmtId="0" fontId="4" fillId="0" borderId="0" xfId="0" applyFont="1" applyBorder="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Alignment="1">
      <alignment vertical="center"/>
    </xf>
    <xf numFmtId="0" fontId="4" fillId="0" borderId="4" xfId="0" applyFont="1" applyFill="1" applyBorder="1" applyAlignment="1">
      <alignment horizontal="center" vertical="center" textRotation="90" wrapText="1"/>
    </xf>
    <xf numFmtId="0" fontId="4" fillId="0" borderId="5" xfId="0" applyFont="1" applyFill="1" applyBorder="1" applyAlignment="1">
      <alignment horizontal="center" vertical="center" textRotation="90" wrapText="1"/>
    </xf>
    <xf numFmtId="0" fontId="4" fillId="0" borderId="0" xfId="0" applyFont="1"/>
    <xf numFmtId="0" fontId="4" fillId="0" borderId="0" xfId="0" applyFont="1" applyFill="1" applyAlignment="1">
      <alignment wrapText="1"/>
    </xf>
    <xf numFmtId="164" fontId="5" fillId="0" borderId="0" xfId="0" applyNumberFormat="1" applyFont="1" applyFill="1" applyAlignment="1">
      <alignment vertical="center" wrapText="1"/>
    </xf>
    <xf numFmtId="164" fontId="5" fillId="0" borderId="0" xfId="0" applyNumberFormat="1" applyFont="1" applyFill="1" applyAlignment="1">
      <alignment horizontal="center" vertical="center" wrapText="1"/>
    </xf>
    <xf numFmtId="0" fontId="4" fillId="0" borderId="0" xfId="0" applyFont="1" applyFill="1" applyAlignment="1">
      <alignment vertical="center"/>
    </xf>
    <xf numFmtId="0" fontId="4" fillId="0" borderId="0" xfId="0" applyFont="1" applyAlignment="1"/>
    <xf numFmtId="0" fontId="5" fillId="0" borderId="0" xfId="0" applyFont="1" applyAlignment="1">
      <alignment horizontal="right"/>
    </xf>
    <xf numFmtId="0" fontId="5" fillId="0" borderId="0" xfId="0" applyFont="1" applyAlignment="1"/>
    <xf numFmtId="0" fontId="5" fillId="0" borderId="1" xfId="0" applyFont="1" applyBorder="1" applyAlignment="1">
      <alignment horizontal="right" vertical="center"/>
    </xf>
    <xf numFmtId="0" fontId="5" fillId="0" borderId="0" xfId="0" applyFont="1" applyFill="1" applyAlignment="1">
      <alignment vertical="center" wrapText="1"/>
    </xf>
    <xf numFmtId="0" fontId="4" fillId="0" borderId="0" xfId="0" applyFont="1" applyFill="1" applyBorder="1" applyAlignment="1">
      <alignment horizontal="center" vertical="center"/>
    </xf>
    <xf numFmtId="164" fontId="5" fillId="0" borderId="0" xfId="1" applyFont="1" applyFill="1" applyBorder="1" applyAlignment="1">
      <alignment horizontal="right" vertical="center"/>
    </xf>
    <xf numFmtId="164" fontId="4" fillId="0" borderId="0" xfId="1" applyFont="1" applyFill="1" applyBorder="1" applyAlignment="1">
      <alignment horizontal="center" vertical="center" wrapText="1"/>
    </xf>
    <xf numFmtId="164" fontId="5" fillId="0" borderId="0" xfId="1" applyFont="1" applyFill="1" applyBorder="1" applyAlignment="1">
      <alignment vertical="center" wrapText="1"/>
    </xf>
    <xf numFmtId="0" fontId="4" fillId="0" borderId="0" xfId="0" applyFont="1" applyFill="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3" borderId="1" xfId="0" applyFont="1" applyFill="1" applyBorder="1" applyAlignment="1">
      <alignment horizontal="center" vertical="center"/>
    </xf>
    <xf numFmtId="0" fontId="4" fillId="0" borderId="6" xfId="0" applyFont="1" applyBorder="1" applyAlignment="1">
      <alignment horizontal="left" vertical="center" wrapText="1"/>
    </xf>
    <xf numFmtId="0" fontId="4" fillId="0" borderId="0" xfId="0" applyFont="1" applyAlignment="1">
      <alignment horizontal="center" vertical="center"/>
    </xf>
    <xf numFmtId="0" fontId="5" fillId="0" borderId="0" xfId="0" applyFont="1" applyFill="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Alignment="1">
      <alignment vertical="center"/>
    </xf>
    <xf numFmtId="0" fontId="5" fillId="0" borderId="0" xfId="0" applyFont="1" applyFill="1" applyAlignment="1">
      <alignment horizontal="center" vertical="center"/>
    </xf>
    <xf numFmtId="0" fontId="4" fillId="0" borderId="1" xfId="0" applyFont="1" applyBorder="1" applyAlignment="1">
      <alignment vertical="center"/>
    </xf>
    <xf numFmtId="0" fontId="4" fillId="0" borderId="1" xfId="0" applyFont="1" applyFill="1" applyBorder="1" applyAlignment="1">
      <alignment horizontal="center" vertical="center" wrapText="1"/>
    </xf>
    <xf numFmtId="165" fontId="5" fillId="0" borderId="0" xfId="1" applyNumberFormat="1" applyFont="1" applyBorder="1" applyAlignment="1">
      <alignment horizontal="center" vertical="center" wrapText="1"/>
    </xf>
    <xf numFmtId="0" fontId="4" fillId="0" borderId="1" xfId="0" applyFont="1" applyBorder="1" applyAlignment="1">
      <alignment horizontal="right" vertical="center"/>
    </xf>
    <xf numFmtId="0" fontId="5" fillId="0" borderId="0" xfId="0" applyFont="1" applyBorder="1" applyAlignment="1">
      <alignment horizontal="right" vertical="center"/>
    </xf>
    <xf numFmtId="165" fontId="5" fillId="0" borderId="0" xfId="1"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center"/>
    </xf>
    <xf numFmtId="0" fontId="4" fillId="0" borderId="1"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Fill="1" applyAlignment="1">
      <alignment horizontal="right" vertical="center"/>
    </xf>
    <xf numFmtId="0" fontId="5" fillId="0" borderId="15" xfId="0" applyFont="1" applyFill="1" applyBorder="1" applyAlignment="1">
      <alignment vertical="center" wrapText="1"/>
    </xf>
    <xf numFmtId="0" fontId="5" fillId="0" borderId="0" xfId="0" applyFont="1" applyFill="1" applyAlignment="1"/>
    <xf numFmtId="0" fontId="4" fillId="0" borderId="1" xfId="0" applyNumberFormat="1" applyFont="1" applyFill="1" applyBorder="1" applyAlignment="1">
      <alignment horizontal="center" vertical="center" wrapText="1"/>
    </xf>
    <xf numFmtId="2" fontId="4" fillId="0" borderId="1" xfId="1" applyNumberFormat="1" applyFont="1" applyFill="1" applyBorder="1" applyAlignment="1">
      <alignment horizontal="center" vertical="center" wrapText="1"/>
    </xf>
    <xf numFmtId="2" fontId="4" fillId="0" borderId="1" xfId="1" applyNumberFormat="1" applyFont="1" applyFill="1" applyBorder="1" applyAlignment="1">
      <alignment horizontal="center" vertical="center"/>
    </xf>
    <xf numFmtId="2" fontId="4" fillId="0" borderId="1" xfId="1" applyNumberFormat="1" applyFont="1" applyFill="1" applyBorder="1" applyAlignment="1">
      <alignment horizontal="right" vertical="center"/>
    </xf>
    <xf numFmtId="2" fontId="7" fillId="0" borderId="0" xfId="0" applyNumberFormat="1" applyFont="1" applyFill="1" applyAlignment="1">
      <alignment vertical="center"/>
    </xf>
    <xf numFmtId="2" fontId="4" fillId="2" borderId="1" xfId="1" applyNumberFormat="1" applyFont="1" applyFill="1" applyBorder="1" applyAlignment="1">
      <alignment horizontal="center" vertical="center"/>
    </xf>
    <xf numFmtId="2" fontId="4" fillId="0" borderId="1" xfId="1" applyNumberFormat="1" applyFont="1" applyBorder="1" applyAlignment="1">
      <alignment horizontal="center" vertical="center"/>
    </xf>
    <xf numFmtId="2" fontId="4" fillId="0" borderId="1" xfId="1" applyNumberFormat="1" applyFont="1" applyBorder="1" applyAlignment="1">
      <alignment horizontal="center" vertical="center" wrapText="1"/>
    </xf>
    <xf numFmtId="2" fontId="4" fillId="0" borderId="1" xfId="1" applyNumberFormat="1" applyFont="1" applyFill="1" applyBorder="1" applyAlignment="1">
      <alignment horizontal="center"/>
    </xf>
    <xf numFmtId="2" fontId="5" fillId="0" borderId="0" xfId="0" applyNumberFormat="1" applyFont="1" applyFill="1" applyAlignment="1">
      <alignment vertical="center"/>
    </xf>
    <xf numFmtId="2" fontId="5" fillId="0" borderId="0" xfId="0" applyNumberFormat="1" applyFont="1" applyFill="1" applyAlignment="1">
      <alignment vertical="center" wrapText="1"/>
    </xf>
    <xf numFmtId="2" fontId="5" fillId="0" borderId="1" xfId="1" applyNumberFormat="1" applyFont="1" applyFill="1" applyBorder="1" applyAlignment="1">
      <alignment horizontal="center" vertical="center"/>
    </xf>
    <xf numFmtId="2" fontId="5" fillId="0" borderId="1" xfId="1" applyNumberFormat="1" applyFont="1" applyBorder="1" applyAlignment="1">
      <alignment horizontal="center" vertical="center"/>
    </xf>
    <xf numFmtId="2" fontId="4" fillId="0" borderId="0" xfId="0" applyNumberFormat="1" applyFont="1" applyBorder="1" applyAlignment="1">
      <alignment horizontal="center" vertical="center"/>
    </xf>
    <xf numFmtId="2" fontId="5" fillId="0" borderId="0" xfId="1" applyNumberFormat="1" applyFont="1" applyBorder="1" applyAlignment="1">
      <alignment horizontal="center" vertical="center" wrapText="1"/>
    </xf>
    <xf numFmtId="2" fontId="5" fillId="4" borderId="1" xfId="1" applyNumberFormat="1" applyFont="1" applyFill="1" applyBorder="1" applyAlignment="1">
      <alignment horizontal="center" vertical="center"/>
    </xf>
    <xf numFmtId="2" fontId="5" fillId="3" borderId="1" xfId="1"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Fill="1" applyAlignment="1">
      <alignment horizontal="center" wrapText="1"/>
    </xf>
    <xf numFmtId="0" fontId="4" fillId="0"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wrapText="1"/>
    </xf>
    <xf numFmtId="0" fontId="4" fillId="0" borderId="0" xfId="0" applyFont="1" applyFill="1" applyAlignment="1">
      <alignment horizontal="center" vertical="center" wrapText="1"/>
    </xf>
    <xf numFmtId="0" fontId="4" fillId="0" borderId="0" xfId="0" applyFont="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wrapText="1"/>
    </xf>
    <xf numFmtId="2" fontId="7" fillId="0" borderId="1" xfId="1" applyNumberFormat="1" applyFont="1" applyFill="1" applyBorder="1" applyAlignment="1">
      <alignment horizontal="righ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4" fontId="8" fillId="3" borderId="1" xfId="0" applyNumberFormat="1" applyFont="1" applyFill="1" applyBorder="1" applyAlignment="1">
      <alignment horizontal="right" vertical="center"/>
    </xf>
    <xf numFmtId="4" fontId="9" fillId="3" borderId="1" xfId="0" applyNumberFormat="1" applyFont="1" applyFill="1" applyBorder="1" applyAlignment="1">
      <alignment horizontal="right" vertical="center"/>
    </xf>
    <xf numFmtId="2" fontId="8" fillId="0" borderId="1" xfId="1" applyNumberFormat="1" applyFont="1" applyFill="1" applyBorder="1" applyAlignment="1">
      <alignment horizontal="right" vertical="center"/>
    </xf>
    <xf numFmtId="2" fontId="4" fillId="0" borderId="1" xfId="1" applyNumberFormat="1" applyFont="1" applyFill="1" applyBorder="1" applyAlignment="1">
      <alignment horizontal="right" vertical="center" wrapText="1"/>
    </xf>
    <xf numFmtId="2" fontId="8" fillId="0" borderId="1" xfId="0" applyNumberFormat="1" applyFont="1" applyFill="1" applyBorder="1" applyAlignment="1">
      <alignment horizontal="center" vertical="center"/>
    </xf>
    <xf numFmtId="2" fontId="8" fillId="0" borderId="1" xfId="1" applyNumberFormat="1" applyFont="1" applyFill="1" applyBorder="1" applyAlignment="1">
      <alignment horizontal="center" vertical="center"/>
    </xf>
    <xf numFmtId="0" fontId="8" fillId="0" borderId="1" xfId="0" applyFont="1" applyBorder="1" applyAlignment="1">
      <alignment horizontal="center" vertical="center"/>
    </xf>
    <xf numFmtId="2" fontId="8" fillId="0" borderId="2" xfId="1" applyNumberFormat="1" applyFont="1" applyFill="1" applyBorder="1" applyAlignment="1">
      <alignment horizontal="center" vertical="center"/>
    </xf>
    <xf numFmtId="2" fontId="8" fillId="2" borderId="1" xfId="1" applyNumberFormat="1" applyFont="1" applyFill="1" applyBorder="1" applyAlignment="1">
      <alignment horizontal="center" vertical="center"/>
    </xf>
    <xf numFmtId="2" fontId="8" fillId="0" borderId="1" xfId="1" applyNumberFormat="1" applyFont="1" applyBorder="1" applyAlignment="1">
      <alignment horizontal="center" vertical="center"/>
    </xf>
    <xf numFmtId="2" fontId="8" fillId="3" borderId="2" xfId="1" applyNumberFormat="1" applyFont="1" applyFill="1" applyBorder="1" applyAlignment="1">
      <alignment horizontal="center" vertical="center"/>
    </xf>
    <xf numFmtId="2" fontId="8" fillId="3" borderId="1" xfId="1" applyNumberFormat="1" applyFont="1" applyFill="1" applyBorder="1" applyAlignment="1">
      <alignment horizontal="center" vertical="center"/>
    </xf>
    <xf numFmtId="2" fontId="8" fillId="0" borderId="1" xfId="0" applyNumberFormat="1" applyFont="1" applyBorder="1" applyAlignment="1">
      <alignment horizontal="center" vertical="center"/>
    </xf>
    <xf numFmtId="2" fontId="4" fillId="0" borderId="2" xfId="1" applyNumberFormat="1" applyFont="1" applyFill="1" applyBorder="1" applyAlignment="1">
      <alignment vertical="center"/>
    </xf>
    <xf numFmtId="2" fontId="4" fillId="2" borderId="1" xfId="1" applyNumberFormat="1" applyFont="1" applyFill="1" applyBorder="1" applyAlignment="1">
      <alignment vertical="center"/>
    </xf>
    <xf numFmtId="2" fontId="4" fillId="0" borderId="1" xfId="1" applyNumberFormat="1" applyFont="1" applyBorder="1" applyAlignment="1">
      <alignment vertical="center"/>
    </xf>
    <xf numFmtId="2" fontId="4" fillId="0" borderId="1" xfId="1" applyNumberFormat="1" applyFont="1" applyFill="1" applyBorder="1" applyAlignment="1">
      <alignment vertical="center"/>
    </xf>
    <xf numFmtId="2" fontId="4" fillId="0" borderId="0" xfId="0" applyNumberFormat="1" applyFont="1" applyFill="1" applyAlignment="1">
      <alignment vertical="center"/>
    </xf>
    <xf numFmtId="2" fontId="4" fillId="0" borderId="0" xfId="0" applyNumberFormat="1" applyFont="1" applyFill="1" applyAlignment="1">
      <alignment horizontal="center" vertical="center" wrapText="1"/>
    </xf>
    <xf numFmtId="2" fontId="5" fillId="0" borderId="0" xfId="0" applyNumberFormat="1" applyFont="1" applyFill="1" applyAlignment="1">
      <alignment horizontal="center" vertical="center" wrapText="1"/>
    </xf>
    <xf numFmtId="2" fontId="8" fillId="3" borderId="1" xfId="0" applyNumberFormat="1" applyFont="1" applyFill="1" applyBorder="1" applyAlignment="1">
      <alignment horizontal="right" vertical="center"/>
    </xf>
    <xf numFmtId="2" fontId="4" fillId="0" borderId="0" xfId="1" applyNumberFormat="1" applyFont="1" applyFill="1" applyBorder="1" applyAlignment="1">
      <alignment horizontal="center" vertical="center" wrapText="1"/>
    </xf>
    <xf numFmtId="2" fontId="4" fillId="0" borderId="0" xfId="0" applyNumberFormat="1" applyFont="1" applyAlignment="1">
      <alignment horizontal="center" vertical="center"/>
    </xf>
    <xf numFmtId="2" fontId="4" fillId="0" borderId="0" xfId="0" applyNumberFormat="1" applyFont="1" applyAlignment="1">
      <alignment vertical="center"/>
    </xf>
    <xf numFmtId="2" fontId="8" fillId="3" borderId="1" xfId="0" applyNumberFormat="1" applyFont="1" applyFill="1" applyBorder="1" applyAlignment="1">
      <alignment horizontal="center" vertical="center"/>
    </xf>
    <xf numFmtId="2" fontId="4" fillId="3" borderId="1" xfId="1" applyNumberFormat="1" applyFont="1" applyFill="1" applyBorder="1" applyAlignment="1">
      <alignment horizontal="right" vertical="center" wrapText="1"/>
    </xf>
    <xf numFmtId="2" fontId="4" fillId="3" borderId="1" xfId="1" applyNumberFormat="1" applyFont="1" applyFill="1" applyBorder="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7" fillId="0" borderId="6" xfId="0" applyFont="1" applyBorder="1" applyAlignment="1">
      <alignment horizontal="center" vertical="center" wrapText="1"/>
    </xf>
    <xf numFmtId="0" fontId="8" fillId="0" borderId="6" xfId="0" applyFont="1" applyBorder="1" applyAlignment="1">
      <alignment horizontal="left" vertical="center" wrapText="1"/>
    </xf>
    <xf numFmtId="2" fontId="4" fillId="0" borderId="2" xfId="1" applyNumberFormat="1" applyFont="1" applyFill="1" applyBorder="1" applyAlignment="1">
      <alignment horizontal="right" vertical="center" wrapText="1"/>
    </xf>
    <xf numFmtId="2" fontId="4" fillId="0" borderId="2" xfId="1" applyNumberFormat="1" applyFont="1" applyFill="1" applyBorder="1" applyAlignment="1">
      <alignment horizontal="center" vertical="center" wrapText="1"/>
    </xf>
    <xf numFmtId="2" fontId="4" fillId="0" borderId="2" xfId="1" applyNumberFormat="1" applyFont="1" applyFill="1" applyBorder="1" applyAlignment="1">
      <alignment horizontal="center" vertical="center"/>
    </xf>
    <xf numFmtId="0" fontId="12" fillId="0" borderId="6" xfId="0" applyFont="1" applyBorder="1" applyAlignment="1">
      <alignment horizontal="right" vertical="center" wrapText="1"/>
    </xf>
    <xf numFmtId="4" fontId="8" fillId="0" borderId="1" xfId="0" applyNumberFormat="1" applyFont="1" applyFill="1" applyBorder="1" applyAlignment="1">
      <alignment horizontal="center" vertical="center"/>
    </xf>
    <xf numFmtId="4" fontId="8"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Border="1" applyAlignment="1">
      <alignment horizontal="center" vertical="center" wrapText="1"/>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4" fillId="0" borderId="0" xfId="0" applyFont="1" applyFill="1" applyAlignment="1">
      <alignment horizontal="right"/>
    </xf>
    <xf numFmtId="0" fontId="4" fillId="0" borderId="0" xfId="0" applyFont="1" applyFill="1" applyAlignment="1">
      <alignment horizontal="right"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5" fillId="0" borderId="0" xfId="0" applyFont="1" applyFill="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2" fontId="5" fillId="0" borderId="0" xfId="1" applyNumberFormat="1" applyFont="1" applyFill="1" applyBorder="1" applyAlignment="1">
      <alignment horizontal="center" vertical="center" wrapText="1"/>
    </xf>
    <xf numFmtId="0" fontId="4" fillId="0" borderId="0" xfId="0" applyFont="1" applyFill="1" applyAlignment="1">
      <alignment horizontal="center" wrapText="1"/>
    </xf>
    <xf numFmtId="0" fontId="4" fillId="0" borderId="11" xfId="0" applyNumberFormat="1" applyFont="1" applyFill="1" applyBorder="1" applyAlignment="1">
      <alignment horizontal="center" vertical="center" textRotation="90"/>
    </xf>
    <xf numFmtId="0" fontId="4" fillId="0" borderId="12" xfId="0" applyNumberFormat="1" applyFont="1" applyFill="1" applyBorder="1" applyAlignment="1">
      <alignment horizontal="center" vertical="center" textRotation="90"/>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textRotation="90" wrapText="1"/>
    </xf>
    <xf numFmtId="0" fontId="4" fillId="0" borderId="14" xfId="0" applyFont="1" applyFill="1" applyBorder="1" applyAlignment="1">
      <alignment horizontal="center" vertical="center" textRotation="90" wrapText="1"/>
    </xf>
    <xf numFmtId="2" fontId="4" fillId="0" borderId="13" xfId="0" applyNumberFormat="1" applyFont="1" applyFill="1" applyBorder="1" applyAlignment="1">
      <alignment horizontal="center" vertical="center" textRotation="90" wrapText="1"/>
    </xf>
    <xf numFmtId="2" fontId="4" fillId="0" borderId="14" xfId="0" applyNumberFormat="1" applyFont="1" applyFill="1" applyBorder="1" applyAlignment="1">
      <alignment horizontal="center" vertical="center" textRotation="90" wrapText="1"/>
    </xf>
  </cellXfs>
  <cellStyles count="3">
    <cellStyle name="Komats" xfId="1" builtinId="3"/>
    <cellStyle name="Parastais_adztame2" xfId="2" xr:uid="{00000000-0005-0000-0000-000002000000}"/>
    <cellStyle name="Parasts" xfId="0" builtinId="0"/>
  </cellStyles>
  <dxfs count="0"/>
  <tableStyles count="1" defaultTableStyle="TableStyleMedium9" defaultPivotStyle="PivotStyleLight16">
    <tableStyle name="Invisible" pivot="0" table="0" count="0" xr9:uid="{00000000-0011-0000-FFFF-FFFF00000000}"/>
  </tableStyles>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view="pageLayout" zoomScaleNormal="100" workbookViewId="0">
      <selection activeCell="E9" sqref="E9"/>
    </sheetView>
  </sheetViews>
  <sheetFormatPr defaultColWidth="9.140625" defaultRowHeight="12.75"/>
  <cols>
    <col min="1" max="1" width="7.7109375" style="22" customWidth="1"/>
    <col min="2" max="2" width="10.28515625" style="22" customWidth="1"/>
    <col min="3" max="3" width="52.7109375" style="22" customWidth="1"/>
    <col min="4" max="4" width="31.85546875" style="22" customWidth="1"/>
    <col min="5" max="5" width="34.5703125" style="22" customWidth="1"/>
    <col min="6" max="6" width="11" style="22" customWidth="1"/>
    <col min="7" max="7" width="12" style="22" customWidth="1"/>
    <col min="8" max="16384" width="9.140625" style="22"/>
  </cols>
  <sheetData>
    <row r="1" spans="1:5">
      <c r="B1" s="17"/>
      <c r="C1" s="28"/>
      <c r="D1" s="29"/>
      <c r="E1" s="28" t="s">
        <v>14</v>
      </c>
    </row>
    <row r="2" spans="1:5">
      <c r="B2" s="17"/>
      <c r="C2" s="18"/>
      <c r="D2" s="27"/>
      <c r="E2" s="18" t="s">
        <v>15</v>
      </c>
    </row>
    <row r="3" spans="1:5">
      <c r="B3" s="17"/>
      <c r="C3" s="18"/>
      <c r="D3" s="27"/>
      <c r="E3" s="18" t="s">
        <v>16</v>
      </c>
    </row>
    <row r="4" spans="1:5">
      <c r="B4" s="17"/>
      <c r="C4" s="17"/>
      <c r="D4" s="17"/>
      <c r="E4" s="17"/>
    </row>
    <row r="5" spans="1:5">
      <c r="B5" s="17"/>
      <c r="C5" s="18"/>
      <c r="D5" s="27"/>
      <c r="E5" s="18" t="s">
        <v>17</v>
      </c>
    </row>
    <row r="6" spans="1:5">
      <c r="B6" s="17"/>
      <c r="C6" s="18"/>
      <c r="D6" s="27"/>
      <c r="E6" s="18" t="s">
        <v>18</v>
      </c>
    </row>
    <row r="7" spans="1:5">
      <c r="B7" s="17"/>
    </row>
    <row r="8" spans="1:5">
      <c r="B8" s="10"/>
      <c r="C8" s="49" t="s">
        <v>24</v>
      </c>
      <c r="D8" s="63"/>
    </row>
    <row r="9" spans="1:5">
      <c r="B9" s="10"/>
      <c r="C9" s="11"/>
      <c r="D9" s="13"/>
    </row>
    <row r="10" spans="1:5" ht="12.75" customHeight="1">
      <c r="A10" s="149" t="s">
        <v>25</v>
      </c>
      <c r="B10" s="149"/>
      <c r="C10" s="153" t="s">
        <v>165</v>
      </c>
      <c r="D10" s="153"/>
      <c r="E10" s="153"/>
    </row>
    <row r="11" spans="1:5">
      <c r="A11" s="149" t="s">
        <v>20</v>
      </c>
      <c r="B11" s="149"/>
      <c r="C11" s="153" t="s">
        <v>64</v>
      </c>
      <c r="D11" s="153"/>
      <c r="E11" s="153"/>
    </row>
    <row r="12" spans="1:5">
      <c r="A12" s="148" t="s">
        <v>54</v>
      </c>
      <c r="B12" s="148"/>
      <c r="C12" s="154" t="s">
        <v>65</v>
      </c>
      <c r="D12" s="154"/>
      <c r="E12" s="154"/>
    </row>
    <row r="13" spans="1:5">
      <c r="A13" s="148" t="s">
        <v>21</v>
      </c>
      <c r="B13" s="148"/>
      <c r="C13" s="154">
        <v>425</v>
      </c>
      <c r="D13" s="154"/>
      <c r="E13" s="154"/>
    </row>
    <row r="14" spans="1:5">
      <c r="B14" s="10"/>
      <c r="C14" s="9"/>
      <c r="D14" s="12"/>
    </row>
    <row r="15" spans="1:5" ht="25.5">
      <c r="A15" s="7"/>
      <c r="B15" s="58" t="s">
        <v>43</v>
      </c>
      <c r="C15" s="150" t="s">
        <v>39</v>
      </c>
      <c r="D15" s="151"/>
      <c r="E15" s="58" t="s">
        <v>49</v>
      </c>
    </row>
    <row r="16" spans="1:5" ht="26.1" customHeight="1">
      <c r="A16" s="5"/>
      <c r="B16" s="4">
        <v>1</v>
      </c>
      <c r="C16" s="152" t="s">
        <v>66</v>
      </c>
      <c r="D16" s="152"/>
      <c r="E16" s="65"/>
    </row>
    <row r="17" spans="1:6">
      <c r="A17" s="7"/>
      <c r="B17" s="6"/>
      <c r="C17" s="143" t="s">
        <v>50</v>
      </c>
      <c r="D17" s="144"/>
      <c r="E17" s="80"/>
    </row>
    <row r="18" spans="1:6">
      <c r="A18" s="7"/>
      <c r="B18" s="145" t="s">
        <v>19</v>
      </c>
      <c r="C18" s="146"/>
      <c r="D18" s="147"/>
      <c r="E18" s="76"/>
    </row>
    <row r="19" spans="1:6">
      <c r="B19" s="15"/>
      <c r="C19" s="15"/>
      <c r="D19" s="16"/>
    </row>
    <row r="20" spans="1:6" ht="38.25" customHeight="1">
      <c r="B20" s="142" t="s">
        <v>53</v>
      </c>
      <c r="C20" s="142"/>
      <c r="D20" s="142"/>
      <c r="E20" s="142"/>
    </row>
    <row r="21" spans="1:6">
      <c r="B21" s="15"/>
      <c r="C21" s="15"/>
      <c r="D21" s="16"/>
    </row>
    <row r="22" spans="1:6">
      <c r="A22" s="19"/>
      <c r="B22" s="38"/>
      <c r="C22" s="38"/>
      <c r="D22" s="19"/>
      <c r="E22" s="19"/>
      <c r="F22" s="19"/>
    </row>
    <row r="23" spans="1:6">
      <c r="A23" s="19"/>
      <c r="B23" s="19" t="s">
        <v>51</v>
      </c>
      <c r="C23" s="61"/>
      <c r="D23" s="19"/>
      <c r="E23" s="19"/>
      <c r="F23" s="37"/>
    </row>
    <row r="24" spans="1:6">
      <c r="A24" s="19"/>
      <c r="B24" s="19"/>
      <c r="C24" s="37"/>
      <c r="D24" s="19"/>
      <c r="E24" s="19"/>
      <c r="F24" s="19"/>
    </row>
    <row r="25" spans="1:6">
      <c r="A25" s="19"/>
      <c r="B25" s="19" t="s">
        <v>52</v>
      </c>
      <c r="C25" s="56"/>
      <c r="D25" s="19"/>
      <c r="E25" s="19"/>
      <c r="F25" s="19"/>
    </row>
    <row r="26" spans="1:6">
      <c r="A26" s="19"/>
      <c r="B26" s="19"/>
      <c r="C26" s="59"/>
      <c r="D26" s="19"/>
      <c r="E26" s="19"/>
      <c r="F26" s="19"/>
    </row>
    <row r="27" spans="1:6">
      <c r="A27" s="19"/>
      <c r="B27" s="59" t="s">
        <v>162</v>
      </c>
      <c r="C27" s="37"/>
      <c r="D27" s="19"/>
      <c r="E27" s="37"/>
      <c r="F27" s="37"/>
    </row>
  </sheetData>
  <mergeCells count="13">
    <mergeCell ref="B20:E20"/>
    <mergeCell ref="C17:D17"/>
    <mergeCell ref="B18:D18"/>
    <mergeCell ref="A13:B13"/>
    <mergeCell ref="A10:B10"/>
    <mergeCell ref="A12:B12"/>
    <mergeCell ref="A11:B11"/>
    <mergeCell ref="C15:D15"/>
    <mergeCell ref="C16:D16"/>
    <mergeCell ref="C10:E10"/>
    <mergeCell ref="C11:E11"/>
    <mergeCell ref="C12:E12"/>
    <mergeCell ref="C13:E13"/>
  </mergeCells>
  <phoneticPr fontId="2" type="noConversion"/>
  <printOptions horizontalCentered="1" verticalCentered="1"/>
  <pageMargins left="0.31496062992125984" right="0.27559055118110237" top="1.3068181818181819" bottom="0.82677165354330717" header="0.31496062992125984" footer="0.15748031496062992"/>
  <pageSetup paperSize="9" orientation="landscape" horizontalDpi="2400" verticalDpi="2400" r:id="rId1"/>
  <headerFooter alignWithMargins="0">
    <oddHeader>&amp;R7.pielikums
Iepirkuma “Piesātināto kuģu sadzīves notekūdeņu 
pieņemšanas punkta ierīkošana Ventspils brīvostas 
kuģu piestātnē Nr. 16, Ventspilī - 2.kārta” nolikumam, 
iepirkuma identifikācijas Nr. VBOP 2021/12</oddHeader>
    <oddFooter>&amp;RLapa 1 no 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9"/>
  <sheetViews>
    <sheetView view="pageLayout" zoomScaleNormal="100" workbookViewId="0">
      <selection activeCell="D4" sqref="D4:H4"/>
    </sheetView>
  </sheetViews>
  <sheetFormatPr defaultRowHeight="12.75"/>
  <cols>
    <col min="2" max="2" width="8.7109375" customWidth="1"/>
    <col min="3" max="3" width="48.7109375" customWidth="1"/>
    <col min="4" max="4" width="16.7109375" customWidth="1"/>
    <col min="5" max="8" width="12.7109375" customWidth="1"/>
  </cols>
  <sheetData>
    <row r="1" spans="2:8" ht="26.1" customHeight="1">
      <c r="B1" s="36"/>
      <c r="C1" s="155" t="s">
        <v>42</v>
      </c>
      <c r="D1" s="155"/>
      <c r="E1" s="155"/>
      <c r="F1" s="155"/>
      <c r="G1" s="155"/>
      <c r="H1" s="31"/>
    </row>
    <row r="2" spans="2:8" ht="26.1" customHeight="1">
      <c r="B2" s="45"/>
      <c r="C2" s="46" t="s">
        <v>25</v>
      </c>
      <c r="D2" s="155" t="s">
        <v>166</v>
      </c>
      <c r="E2" s="155"/>
      <c r="F2" s="155"/>
      <c r="G2" s="155"/>
      <c r="H2" s="155"/>
    </row>
    <row r="3" spans="2:8" ht="26.1" customHeight="1">
      <c r="B3" s="45"/>
      <c r="C3" s="46" t="s">
        <v>20</v>
      </c>
      <c r="D3" s="155" t="s">
        <v>66</v>
      </c>
      <c r="E3" s="155"/>
      <c r="F3" s="155"/>
      <c r="G3" s="155"/>
      <c r="H3" s="155"/>
    </row>
    <row r="4" spans="2:8">
      <c r="B4" s="47"/>
      <c r="C4" s="46" t="s">
        <v>9</v>
      </c>
      <c r="D4" s="155" t="s">
        <v>65</v>
      </c>
      <c r="E4" s="155"/>
      <c r="F4" s="155"/>
      <c r="G4" s="155"/>
      <c r="H4" s="155"/>
    </row>
    <row r="5" spans="2:8">
      <c r="B5" s="47"/>
      <c r="C5" s="46" t="s">
        <v>10</v>
      </c>
      <c r="D5" s="155">
        <v>425</v>
      </c>
      <c r="E5" s="155"/>
      <c r="F5" s="155"/>
      <c r="G5" s="155"/>
      <c r="H5" s="155"/>
    </row>
    <row r="6" spans="2:8">
      <c r="B6" s="45"/>
      <c r="C6" s="46"/>
      <c r="D6" s="156"/>
      <c r="E6" s="156"/>
      <c r="F6" s="156"/>
      <c r="G6" s="156"/>
      <c r="H6" s="156"/>
    </row>
    <row r="7" spans="2:8">
      <c r="B7" s="48"/>
      <c r="C7" s="48"/>
      <c r="D7" s="157" t="s">
        <v>47</v>
      </c>
      <c r="E7" s="157"/>
      <c r="F7" s="73">
        <f>D19</f>
        <v>0</v>
      </c>
      <c r="G7" s="49"/>
      <c r="H7" s="42"/>
    </row>
    <row r="8" spans="2:8">
      <c r="B8" s="36"/>
      <c r="C8" s="36"/>
      <c r="D8" s="155" t="s">
        <v>48</v>
      </c>
      <c r="E8" s="155"/>
      <c r="F8" s="74">
        <f>H15</f>
        <v>0</v>
      </c>
      <c r="G8" s="42"/>
      <c r="H8" s="24"/>
    </row>
    <row r="9" spans="2:8">
      <c r="B9" s="36"/>
      <c r="C9" s="36"/>
      <c r="D9" s="31"/>
      <c r="E9" s="31"/>
      <c r="F9" s="62"/>
      <c r="G9" s="62"/>
      <c r="H9" s="62"/>
    </row>
    <row r="10" spans="2:8" ht="12.75" customHeight="1">
      <c r="B10" s="159" t="s">
        <v>43</v>
      </c>
      <c r="C10" s="159" t="s">
        <v>44</v>
      </c>
      <c r="D10" s="159" t="s">
        <v>45</v>
      </c>
      <c r="E10" s="160" t="s">
        <v>26</v>
      </c>
      <c r="F10" s="160"/>
      <c r="G10" s="160"/>
      <c r="H10" s="50"/>
    </row>
    <row r="11" spans="2:8" ht="25.5">
      <c r="B11" s="159"/>
      <c r="C11" s="159"/>
      <c r="D11" s="160"/>
      <c r="E11" s="58" t="s">
        <v>46</v>
      </c>
      <c r="F11" s="58" t="s">
        <v>35</v>
      </c>
      <c r="G11" s="58" t="s">
        <v>36</v>
      </c>
      <c r="H11" s="6" t="s">
        <v>27</v>
      </c>
    </row>
    <row r="12" spans="2:8">
      <c r="B12" s="64">
        <v>1</v>
      </c>
      <c r="C12" s="51" t="s">
        <v>55</v>
      </c>
      <c r="D12" s="75"/>
      <c r="E12" s="71"/>
      <c r="F12" s="71"/>
      <c r="G12" s="71"/>
      <c r="H12" s="71"/>
    </row>
    <row r="13" spans="2:8">
      <c r="B13" s="64">
        <v>2</v>
      </c>
      <c r="C13" s="51" t="s">
        <v>62</v>
      </c>
      <c r="D13" s="75"/>
      <c r="E13" s="71"/>
      <c r="F13" s="71"/>
      <c r="G13" s="71"/>
      <c r="H13" s="71"/>
    </row>
    <row r="14" spans="2:8">
      <c r="B14" s="64">
        <v>3</v>
      </c>
      <c r="C14" s="51" t="s">
        <v>63</v>
      </c>
      <c r="D14" s="75"/>
      <c r="E14" s="71"/>
      <c r="F14" s="71"/>
      <c r="G14" s="71"/>
      <c r="H14" s="71"/>
    </row>
    <row r="15" spans="2:8">
      <c r="B15" s="58"/>
      <c r="C15" s="30" t="s">
        <v>0</v>
      </c>
      <c r="D15" s="79"/>
      <c r="E15" s="79"/>
      <c r="F15" s="79"/>
      <c r="G15" s="79"/>
      <c r="H15" s="79"/>
    </row>
    <row r="16" spans="2:8">
      <c r="B16" s="19"/>
      <c r="C16" s="30" t="s">
        <v>167</v>
      </c>
      <c r="D16" s="76"/>
      <c r="E16" s="77"/>
      <c r="F16" s="78"/>
      <c r="G16" s="78"/>
      <c r="H16" s="78"/>
    </row>
    <row r="17" spans="2:8">
      <c r="B17" s="19"/>
      <c r="C17" s="53" t="s">
        <v>28</v>
      </c>
      <c r="D17" s="70"/>
      <c r="E17" s="77"/>
      <c r="F17" s="78"/>
      <c r="G17" s="78"/>
      <c r="H17" s="78"/>
    </row>
    <row r="18" spans="2:8">
      <c r="B18" s="19"/>
      <c r="C18" s="30" t="s">
        <v>168</v>
      </c>
      <c r="D18" s="76"/>
      <c r="E18" s="77"/>
      <c r="F18" s="78"/>
      <c r="G18" s="78"/>
      <c r="H18" s="78"/>
    </row>
    <row r="19" spans="2:8">
      <c r="B19" s="19"/>
      <c r="C19" s="30" t="s">
        <v>0</v>
      </c>
      <c r="D19" s="79"/>
      <c r="E19" s="77"/>
      <c r="F19" s="78"/>
      <c r="G19" s="78"/>
      <c r="H19" s="78"/>
    </row>
    <row r="20" spans="2:8">
      <c r="B20" s="19"/>
      <c r="C20" s="54"/>
      <c r="D20" s="55"/>
      <c r="E20" s="5"/>
      <c r="F20" s="52"/>
      <c r="G20" s="52"/>
      <c r="H20" s="52"/>
    </row>
    <row r="21" spans="2:8">
      <c r="B21" s="19"/>
      <c r="C21" s="41"/>
      <c r="D21" s="19"/>
      <c r="E21" s="19"/>
      <c r="F21" s="19"/>
      <c r="G21" s="19"/>
      <c r="H21" s="19"/>
    </row>
    <row r="22" spans="2:8">
      <c r="B22" s="82" t="s">
        <v>12</v>
      </c>
      <c r="C22" s="61"/>
      <c r="D22" s="19"/>
      <c r="E22" s="44"/>
      <c r="F22" s="19"/>
      <c r="G22" s="43"/>
      <c r="H22" s="43"/>
    </row>
    <row r="23" spans="2:8">
      <c r="B23" s="19"/>
      <c r="C23" s="43"/>
      <c r="D23" s="19"/>
      <c r="E23" s="19"/>
      <c r="F23" s="19"/>
      <c r="G23" s="19"/>
      <c r="H23" s="19"/>
    </row>
    <row r="24" spans="2:8">
      <c r="B24" s="19"/>
      <c r="C24" s="88" t="s">
        <v>162</v>
      </c>
      <c r="D24" s="19"/>
      <c r="E24" s="19"/>
      <c r="F24" s="19"/>
      <c r="G24" s="19"/>
      <c r="H24" s="19"/>
    </row>
    <row r="25" spans="2:8">
      <c r="B25" s="19"/>
      <c r="C25" s="43"/>
      <c r="D25" s="19"/>
      <c r="E25" s="19"/>
      <c r="F25" s="158"/>
      <c r="G25" s="158"/>
      <c r="H25" s="19"/>
    </row>
    <row r="26" spans="2:8">
      <c r="B26" s="82" t="s">
        <v>13</v>
      </c>
      <c r="C26" s="61"/>
      <c r="D26" s="19"/>
      <c r="E26" s="19"/>
      <c r="F26" s="19"/>
      <c r="G26" s="19"/>
      <c r="H26" s="19"/>
    </row>
    <row r="29" spans="2:8">
      <c r="B29" s="82" t="s">
        <v>52</v>
      </c>
      <c r="C29" s="81"/>
    </row>
  </sheetData>
  <mergeCells count="13">
    <mergeCell ref="F25:G25"/>
    <mergeCell ref="B10:B11"/>
    <mergeCell ref="C10:C11"/>
    <mergeCell ref="D10:D11"/>
    <mergeCell ref="E10:G10"/>
    <mergeCell ref="D8:E8"/>
    <mergeCell ref="C1:G1"/>
    <mergeCell ref="D2:H2"/>
    <mergeCell ref="D4:H4"/>
    <mergeCell ref="D5:H5"/>
    <mergeCell ref="D6:H6"/>
    <mergeCell ref="D3:H3"/>
    <mergeCell ref="D7:E7"/>
  </mergeCells>
  <printOptions horizontalCentered="1" verticalCentered="1"/>
  <pageMargins left="0.15748031496062992" right="0.43307086614173229" top="1.3392857142857142" bottom="0.39370078740157483" header="0.31496062992125984" footer="0.15748031496062992"/>
  <pageSetup paperSize="9" orientation="landscape" horizontalDpi="2400" verticalDpi="2400" r:id="rId1"/>
  <headerFooter>
    <oddHeader>&amp;R7.pielikums
Iepirkuma “Piesātināto kuģu sadzīves notekūdeņu 
pieņemšanas punkta ierīkošana Ventspils brīvostas 
kuģu piestātnē Nr. 16, Ventspilī - 2.kārta” nolikumam, 
iepirkuma identifikācijas Nr. VBOP 2021/12</oddHeader>
    <oddFooter>&amp;RLapa 2 no 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P35"/>
  <sheetViews>
    <sheetView view="pageLayout" zoomScaleNormal="100" workbookViewId="0">
      <selection activeCell="F17" sqref="F17"/>
    </sheetView>
  </sheetViews>
  <sheetFormatPr defaultColWidth="9.140625" defaultRowHeight="12.75"/>
  <cols>
    <col min="1" max="2" width="4.7109375" style="22" customWidth="1"/>
    <col min="3" max="3" width="58.7109375" style="22" customWidth="1"/>
    <col min="4" max="4" width="6.7109375" style="22" customWidth="1"/>
    <col min="5" max="5" width="7.7109375" style="122" customWidth="1"/>
    <col min="6" max="8" width="7.7109375" style="22" customWidth="1"/>
    <col min="9" max="9" width="8.7109375" style="22" customWidth="1"/>
    <col min="10" max="10" width="6.7109375" style="22" customWidth="1"/>
    <col min="11" max="11" width="10.7109375" style="22" customWidth="1"/>
    <col min="12" max="12" width="10.7109375" style="19" customWidth="1"/>
    <col min="13" max="13" width="10.7109375" style="22" customWidth="1"/>
    <col min="14" max="16" width="8.7109375" style="22" customWidth="1"/>
    <col min="17" max="16384" width="9.140625" style="22"/>
  </cols>
  <sheetData>
    <row r="1" spans="2:16" ht="30" customHeight="1">
      <c r="B1" s="57"/>
      <c r="C1" s="11"/>
      <c r="D1" s="155" t="s">
        <v>56</v>
      </c>
      <c r="E1" s="155"/>
      <c r="F1" s="155"/>
      <c r="G1" s="155"/>
      <c r="H1" s="155"/>
      <c r="I1" s="155"/>
      <c r="J1" s="155"/>
      <c r="K1" s="155"/>
      <c r="L1" s="155"/>
      <c r="M1" s="155"/>
      <c r="N1" s="13"/>
      <c r="O1" s="13"/>
      <c r="P1" s="13"/>
    </row>
    <row r="2" spans="2:16" ht="12.75" customHeight="1">
      <c r="B2" s="14"/>
      <c r="C2" s="89" t="s">
        <v>8</v>
      </c>
      <c r="D2" s="153" t="s">
        <v>164</v>
      </c>
      <c r="E2" s="153"/>
      <c r="F2" s="153"/>
      <c r="G2" s="153"/>
      <c r="H2" s="153"/>
      <c r="I2" s="153"/>
      <c r="J2" s="153"/>
      <c r="K2" s="153"/>
      <c r="L2" s="153"/>
      <c r="M2" s="153"/>
      <c r="N2" s="23"/>
      <c r="O2" s="23"/>
      <c r="P2" s="13"/>
    </row>
    <row r="3" spans="2:16" ht="12.75" customHeight="1">
      <c r="B3" s="14"/>
      <c r="C3" s="89" t="s">
        <v>39</v>
      </c>
      <c r="D3" s="153" t="s">
        <v>64</v>
      </c>
      <c r="E3" s="153"/>
      <c r="F3" s="153"/>
      <c r="G3" s="153"/>
      <c r="H3" s="153"/>
      <c r="I3" s="153"/>
      <c r="J3" s="153"/>
      <c r="K3" s="153"/>
      <c r="L3" s="153"/>
      <c r="M3" s="153"/>
      <c r="N3" s="23"/>
      <c r="O3" s="23"/>
      <c r="P3" s="13"/>
    </row>
    <row r="4" spans="2:16" ht="12.75" customHeight="1">
      <c r="B4" s="14"/>
      <c r="C4" s="57" t="s">
        <v>9</v>
      </c>
      <c r="D4" s="153" t="s">
        <v>65</v>
      </c>
      <c r="E4" s="153"/>
      <c r="F4" s="153"/>
      <c r="G4" s="153"/>
      <c r="H4" s="153"/>
      <c r="I4" s="153"/>
      <c r="J4" s="153"/>
      <c r="K4" s="153"/>
      <c r="L4" s="153"/>
      <c r="M4" s="153"/>
      <c r="N4" s="12"/>
      <c r="O4" s="12"/>
      <c r="P4" s="13"/>
    </row>
    <row r="5" spans="2:16" ht="12.75" customHeight="1">
      <c r="B5" s="14"/>
      <c r="C5" s="57" t="s">
        <v>10</v>
      </c>
      <c r="D5" s="153">
        <v>425</v>
      </c>
      <c r="E5" s="153"/>
      <c r="F5" s="153"/>
      <c r="G5" s="153"/>
      <c r="H5" s="153"/>
      <c r="I5" s="153"/>
      <c r="J5" s="153"/>
      <c r="K5" s="153"/>
      <c r="L5" s="153"/>
      <c r="M5" s="153"/>
      <c r="N5" s="12"/>
      <c r="O5" s="12"/>
      <c r="P5" s="13"/>
    </row>
    <row r="6" spans="2:16" ht="12.75" customHeight="1">
      <c r="B6" s="14"/>
      <c r="C6" s="57"/>
      <c r="D6" s="84"/>
      <c r="E6" s="117"/>
      <c r="F6" s="84"/>
      <c r="G6" s="84"/>
      <c r="H6" s="84"/>
      <c r="I6" s="84"/>
      <c r="J6" s="84"/>
      <c r="K6" s="84"/>
      <c r="L6" s="84"/>
      <c r="M6" s="84"/>
      <c r="N6" s="12"/>
      <c r="O6" s="12"/>
      <c r="P6" s="13"/>
    </row>
    <row r="7" spans="2:16">
      <c r="B7" s="14"/>
      <c r="C7" s="26" t="s">
        <v>70</v>
      </c>
      <c r="D7" s="26"/>
      <c r="E7" s="116"/>
      <c r="F7" s="26"/>
      <c r="G7" s="26"/>
      <c r="H7" s="26"/>
      <c r="I7" s="164" t="s">
        <v>40</v>
      </c>
      <c r="J7" s="164"/>
      <c r="K7" s="164"/>
      <c r="L7" s="68">
        <f>P30</f>
        <v>0</v>
      </c>
      <c r="M7" s="25" t="s">
        <v>41</v>
      </c>
      <c r="N7" s="14"/>
      <c r="O7" s="12"/>
      <c r="P7" s="13"/>
    </row>
    <row r="8" spans="2:16">
      <c r="B8" s="14"/>
      <c r="C8" s="26"/>
      <c r="D8" s="26"/>
      <c r="E8" s="116"/>
      <c r="F8" s="26"/>
      <c r="G8" s="26"/>
      <c r="H8" s="26"/>
      <c r="I8" s="83"/>
      <c r="J8" s="83"/>
      <c r="K8" s="83"/>
      <c r="L8" s="68"/>
      <c r="M8" s="25"/>
      <c r="N8" s="14"/>
      <c r="O8" s="12"/>
      <c r="P8" s="13"/>
    </row>
    <row r="9" spans="2:16" ht="12.75" customHeight="1" thickBot="1">
      <c r="B9" s="57"/>
      <c r="C9" s="57"/>
      <c r="D9" s="12"/>
      <c r="E9" s="118"/>
      <c r="F9" s="12"/>
      <c r="G9" s="12"/>
      <c r="H9" s="12"/>
      <c r="I9" s="12"/>
      <c r="J9" s="164" t="s">
        <v>22</v>
      </c>
      <c r="K9" s="164"/>
      <c r="L9" s="126" t="s">
        <v>69</v>
      </c>
      <c r="M9" s="141" t="s">
        <v>161</v>
      </c>
      <c r="N9" s="23"/>
      <c r="O9" s="12"/>
      <c r="P9" s="13"/>
    </row>
    <row r="10" spans="2:16" ht="12.75" customHeight="1">
      <c r="B10" s="165" t="s">
        <v>3</v>
      </c>
      <c r="C10" s="167" t="s">
        <v>4</v>
      </c>
      <c r="D10" s="169" t="s">
        <v>5</v>
      </c>
      <c r="E10" s="171" t="s">
        <v>6</v>
      </c>
      <c r="F10" s="161" t="s">
        <v>1</v>
      </c>
      <c r="G10" s="161"/>
      <c r="H10" s="161"/>
      <c r="I10" s="161"/>
      <c r="J10" s="161"/>
      <c r="K10" s="161"/>
      <c r="L10" s="161" t="s">
        <v>2</v>
      </c>
      <c r="M10" s="161"/>
      <c r="N10" s="161"/>
      <c r="O10" s="161"/>
      <c r="P10" s="162"/>
    </row>
    <row r="11" spans="2:16" ht="60" customHeight="1" thickBot="1">
      <c r="B11" s="166"/>
      <c r="C11" s="168"/>
      <c r="D11" s="170"/>
      <c r="E11" s="172"/>
      <c r="F11" s="21" t="s">
        <v>7</v>
      </c>
      <c r="G11" s="21" t="s">
        <v>33</v>
      </c>
      <c r="H11" s="21" t="s">
        <v>34</v>
      </c>
      <c r="I11" s="21" t="s">
        <v>35</v>
      </c>
      <c r="J11" s="21" t="s">
        <v>36</v>
      </c>
      <c r="K11" s="21" t="s">
        <v>37</v>
      </c>
      <c r="L11" s="21" t="s">
        <v>23</v>
      </c>
      <c r="M11" s="21" t="s">
        <v>34</v>
      </c>
      <c r="N11" s="21" t="s">
        <v>35</v>
      </c>
      <c r="O11" s="21" t="s">
        <v>36</v>
      </c>
      <c r="P11" s="20" t="s">
        <v>38</v>
      </c>
    </row>
    <row r="12" spans="2:16">
      <c r="B12" s="39"/>
      <c r="C12" s="97" t="s">
        <v>90</v>
      </c>
      <c r="D12" s="98"/>
      <c r="E12" s="119"/>
      <c r="F12" s="100"/>
      <c r="G12" s="100"/>
      <c r="H12" s="99"/>
      <c r="I12" s="99"/>
      <c r="J12" s="99"/>
      <c r="K12" s="99"/>
      <c r="L12" s="100"/>
      <c r="M12" s="99"/>
      <c r="N12" s="99"/>
      <c r="O12" s="99"/>
      <c r="P12" s="99"/>
    </row>
    <row r="13" spans="2:16">
      <c r="B13" s="1">
        <v>1</v>
      </c>
      <c r="C13" s="96" t="s">
        <v>91</v>
      </c>
      <c r="D13" s="95" t="s">
        <v>29</v>
      </c>
      <c r="E13" s="103">
        <v>17.399999999999999</v>
      </c>
      <c r="F13" s="137"/>
      <c r="G13" s="137"/>
      <c r="H13" s="69"/>
      <c r="I13" s="137"/>
      <c r="J13" s="104"/>
      <c r="K13" s="65"/>
      <c r="L13" s="102"/>
      <c r="M13" s="102"/>
      <c r="N13" s="102"/>
      <c r="O13" s="102"/>
      <c r="P13" s="67"/>
    </row>
    <row r="14" spans="2:16" ht="25.5">
      <c r="B14" s="1">
        <v>2</v>
      </c>
      <c r="C14" s="96" t="s">
        <v>105</v>
      </c>
      <c r="D14" s="95" t="s">
        <v>60</v>
      </c>
      <c r="E14" s="103">
        <v>8.09</v>
      </c>
      <c r="F14" s="137"/>
      <c r="G14" s="137"/>
      <c r="H14" s="69"/>
      <c r="I14" s="137"/>
      <c r="J14" s="104"/>
      <c r="K14" s="65"/>
      <c r="L14" s="102"/>
      <c r="M14" s="102"/>
      <c r="N14" s="102"/>
      <c r="O14" s="102"/>
      <c r="P14" s="67"/>
    </row>
    <row r="15" spans="2:16">
      <c r="B15" s="39"/>
      <c r="C15" s="97" t="s">
        <v>57</v>
      </c>
      <c r="D15" s="98"/>
      <c r="E15" s="123"/>
      <c r="F15" s="138"/>
      <c r="G15" s="138"/>
      <c r="H15" s="138"/>
      <c r="I15" s="138"/>
      <c r="J15" s="110"/>
      <c r="K15" s="139"/>
      <c r="L15" s="124"/>
      <c r="M15" s="124"/>
      <c r="N15" s="124"/>
      <c r="O15" s="124"/>
      <c r="P15" s="125"/>
    </row>
    <row r="16" spans="2:16">
      <c r="B16" s="1">
        <v>3</v>
      </c>
      <c r="C16" s="40" t="s">
        <v>93</v>
      </c>
      <c r="D16" s="127" t="s">
        <v>29</v>
      </c>
      <c r="E16" s="70">
        <v>17.399999999999999</v>
      </c>
      <c r="F16" s="135"/>
      <c r="G16" s="135"/>
      <c r="H16" s="69"/>
      <c r="I16" s="66"/>
      <c r="J16" s="66"/>
      <c r="K16" s="70"/>
      <c r="L16" s="67"/>
      <c r="M16" s="67"/>
      <c r="N16" s="67"/>
      <c r="O16" s="67"/>
      <c r="P16" s="67"/>
    </row>
    <row r="17" spans="2:16">
      <c r="B17" s="1">
        <v>4</v>
      </c>
      <c r="C17" s="8" t="s">
        <v>95</v>
      </c>
      <c r="D17" s="1" t="s">
        <v>29</v>
      </c>
      <c r="E17" s="66">
        <v>17.399999999999999</v>
      </c>
      <c r="F17" s="135"/>
      <c r="G17" s="135"/>
      <c r="H17" s="69"/>
      <c r="I17" s="66"/>
      <c r="J17" s="66"/>
      <c r="K17" s="70"/>
      <c r="L17" s="67"/>
      <c r="M17" s="67"/>
      <c r="N17" s="67"/>
      <c r="O17" s="67"/>
      <c r="P17" s="67"/>
    </row>
    <row r="18" spans="2:16" ht="15">
      <c r="B18" s="1">
        <v>5</v>
      </c>
      <c r="C18" s="40" t="s">
        <v>96</v>
      </c>
      <c r="D18" s="127" t="s">
        <v>92</v>
      </c>
      <c r="E18" s="70">
        <v>38.28</v>
      </c>
      <c r="F18" s="135"/>
      <c r="G18" s="135"/>
      <c r="H18" s="69"/>
      <c r="I18" s="135"/>
      <c r="J18" s="135"/>
      <c r="K18" s="70"/>
      <c r="L18" s="67"/>
      <c r="M18" s="67"/>
      <c r="N18" s="67"/>
      <c r="O18" s="67"/>
      <c r="P18" s="67"/>
    </row>
    <row r="19" spans="2:16" ht="25.5">
      <c r="B19" s="1">
        <v>6</v>
      </c>
      <c r="C19" s="130" t="s">
        <v>104</v>
      </c>
      <c r="D19" s="127" t="s">
        <v>92</v>
      </c>
      <c r="E19" s="66">
        <f>ROUND(E18*1.15,2)</f>
        <v>44.02</v>
      </c>
      <c r="F19" s="135"/>
      <c r="G19" s="135"/>
      <c r="H19" s="69"/>
      <c r="I19" s="66"/>
      <c r="J19" s="66"/>
      <c r="K19" s="70"/>
      <c r="L19" s="67"/>
      <c r="M19" s="67"/>
      <c r="N19" s="67"/>
      <c r="O19" s="67"/>
      <c r="P19" s="67"/>
    </row>
    <row r="20" spans="2:16" ht="25.5">
      <c r="B20" s="1">
        <v>7</v>
      </c>
      <c r="C20" s="132" t="s">
        <v>150</v>
      </c>
      <c r="D20" s="105" t="s">
        <v>58</v>
      </c>
      <c r="E20" s="111">
        <f>E18-3-E14-E24-E25</f>
        <v>24.39</v>
      </c>
      <c r="F20" s="135"/>
      <c r="G20" s="135"/>
      <c r="H20" s="69"/>
      <c r="I20" s="135"/>
      <c r="J20" s="135"/>
      <c r="K20" s="70"/>
      <c r="L20" s="67"/>
      <c r="M20" s="67"/>
      <c r="N20" s="67"/>
      <c r="O20" s="67"/>
      <c r="P20" s="67"/>
    </row>
    <row r="21" spans="2:16">
      <c r="B21" s="39"/>
      <c r="C21" s="97" t="s">
        <v>99</v>
      </c>
      <c r="D21" s="98"/>
      <c r="E21" s="123"/>
      <c r="F21" s="138"/>
      <c r="G21" s="138"/>
      <c r="H21" s="138"/>
      <c r="I21" s="138"/>
      <c r="J21" s="110"/>
      <c r="K21" s="139"/>
      <c r="L21" s="124"/>
      <c r="M21" s="124"/>
      <c r="N21" s="124"/>
      <c r="O21" s="124"/>
      <c r="P21" s="125"/>
    </row>
    <row r="22" spans="2:16">
      <c r="B22" s="1">
        <v>8</v>
      </c>
      <c r="C22" s="130" t="s">
        <v>97</v>
      </c>
      <c r="D22" s="95" t="s">
        <v>61</v>
      </c>
      <c r="E22" s="103">
        <v>17.600000000000001</v>
      </c>
      <c r="F22" s="66"/>
      <c r="G22" s="66"/>
      <c r="H22" s="70"/>
      <c r="I22" s="66"/>
      <c r="J22" s="70"/>
      <c r="K22" s="66"/>
      <c r="L22" s="67"/>
      <c r="M22" s="67"/>
      <c r="N22" s="67"/>
      <c r="O22" s="67"/>
      <c r="P22" s="67"/>
    </row>
    <row r="23" spans="2:16">
      <c r="B23" s="1">
        <v>9</v>
      </c>
      <c r="C23" s="130" t="s">
        <v>98</v>
      </c>
      <c r="D23" s="127" t="s">
        <v>11</v>
      </c>
      <c r="E23" s="66">
        <v>10</v>
      </c>
      <c r="F23" s="66"/>
      <c r="G23" s="66"/>
      <c r="H23" s="70"/>
      <c r="I23" s="66"/>
      <c r="J23" s="70"/>
      <c r="K23" s="66"/>
      <c r="L23" s="67"/>
      <c r="M23" s="67"/>
      <c r="N23" s="67"/>
      <c r="O23" s="67"/>
      <c r="P23" s="67"/>
    </row>
    <row r="24" spans="2:16" ht="15">
      <c r="B24" s="1">
        <v>10</v>
      </c>
      <c r="C24" s="130" t="s">
        <v>101</v>
      </c>
      <c r="D24" s="127" t="s">
        <v>92</v>
      </c>
      <c r="E24" s="70">
        <v>1.2</v>
      </c>
      <c r="F24" s="135"/>
      <c r="G24" s="135"/>
      <c r="H24" s="69"/>
      <c r="I24" s="135"/>
      <c r="J24" s="135"/>
      <c r="K24" s="66"/>
      <c r="L24" s="67"/>
      <c r="M24" s="67"/>
      <c r="N24" s="67"/>
      <c r="O24" s="67"/>
      <c r="P24" s="67"/>
    </row>
    <row r="25" spans="2:16">
      <c r="B25" s="1">
        <v>11</v>
      </c>
      <c r="C25" s="96" t="s">
        <v>100</v>
      </c>
      <c r="D25" s="95" t="s">
        <v>60</v>
      </c>
      <c r="E25" s="103">
        <v>1.6</v>
      </c>
      <c r="F25" s="66"/>
      <c r="G25" s="135"/>
      <c r="H25" s="70"/>
      <c r="I25" s="66"/>
      <c r="J25" s="66"/>
      <c r="K25" s="70"/>
      <c r="L25" s="115"/>
      <c r="M25" s="115"/>
      <c r="N25" s="67"/>
      <c r="O25" s="115"/>
      <c r="P25" s="67"/>
    </row>
    <row r="26" spans="2:16">
      <c r="B26" s="39"/>
      <c r="C26" s="97" t="s">
        <v>102</v>
      </c>
      <c r="D26" s="98"/>
      <c r="E26" s="123"/>
      <c r="F26" s="138"/>
      <c r="G26" s="138"/>
      <c r="H26" s="138"/>
      <c r="I26" s="138"/>
      <c r="J26" s="110"/>
      <c r="K26" s="139"/>
      <c r="L26" s="124"/>
      <c r="M26" s="124"/>
      <c r="N26" s="124"/>
      <c r="O26" s="124"/>
      <c r="P26" s="125"/>
    </row>
    <row r="27" spans="2:16" ht="25.5">
      <c r="B27" s="1">
        <v>12</v>
      </c>
      <c r="C27" s="130" t="s">
        <v>151</v>
      </c>
      <c r="D27" s="129" t="s">
        <v>92</v>
      </c>
      <c r="E27" s="70">
        <v>2.64</v>
      </c>
      <c r="F27" s="135"/>
      <c r="G27" s="135"/>
      <c r="H27" s="69"/>
      <c r="I27" s="135"/>
      <c r="J27" s="135"/>
      <c r="K27" s="70"/>
      <c r="L27" s="67"/>
      <c r="M27" s="67"/>
      <c r="N27" s="67"/>
      <c r="O27" s="67"/>
      <c r="P27" s="67"/>
    </row>
    <row r="28" spans="2:16" ht="38.25">
      <c r="B28" s="1">
        <v>13</v>
      </c>
      <c r="C28" s="96" t="s">
        <v>149</v>
      </c>
      <c r="D28" s="95" t="s">
        <v>60</v>
      </c>
      <c r="E28" s="103">
        <v>5.74</v>
      </c>
      <c r="F28" s="66"/>
      <c r="G28" s="135"/>
      <c r="H28" s="70"/>
      <c r="I28" s="66"/>
      <c r="J28" s="66"/>
      <c r="K28" s="70"/>
      <c r="L28" s="115"/>
      <c r="M28" s="115"/>
      <c r="N28" s="67"/>
      <c r="O28" s="115"/>
      <c r="P28" s="67"/>
    </row>
    <row r="29" spans="2:16">
      <c r="B29" s="1">
        <v>14</v>
      </c>
      <c r="C29" s="96" t="s">
        <v>103</v>
      </c>
      <c r="D29" s="95" t="s">
        <v>60</v>
      </c>
      <c r="E29" s="103">
        <v>2.5</v>
      </c>
      <c r="F29" s="66"/>
      <c r="G29" s="135"/>
      <c r="H29" s="70"/>
      <c r="I29" s="66"/>
      <c r="J29" s="66"/>
      <c r="K29" s="70"/>
      <c r="L29" s="115"/>
      <c r="M29" s="115"/>
      <c r="N29" s="67"/>
      <c r="O29" s="115"/>
      <c r="P29" s="67"/>
    </row>
    <row r="30" spans="2:16">
      <c r="B30" s="2"/>
      <c r="C30" s="3" t="s">
        <v>32</v>
      </c>
      <c r="D30" s="2"/>
      <c r="E30" s="66"/>
      <c r="F30" s="72"/>
      <c r="G30" s="72"/>
      <c r="H30" s="72"/>
      <c r="I30" s="72"/>
      <c r="J30" s="72"/>
      <c r="K30" s="72"/>
      <c r="L30" s="67"/>
      <c r="M30" s="94"/>
      <c r="N30" s="94"/>
      <c r="O30" s="94"/>
      <c r="P30" s="94"/>
    </row>
    <row r="31" spans="2:16">
      <c r="B31" s="32"/>
      <c r="C31" s="33"/>
      <c r="D31" s="32"/>
      <c r="E31" s="120"/>
      <c r="F31" s="34"/>
      <c r="G31" s="34"/>
      <c r="H31" s="34"/>
      <c r="I31" s="34"/>
      <c r="J31" s="34"/>
      <c r="K31" s="34"/>
      <c r="L31" s="34"/>
      <c r="M31" s="34"/>
      <c r="N31" s="34"/>
      <c r="O31" s="34"/>
      <c r="P31" s="35"/>
    </row>
    <row r="32" spans="2:16" ht="39.950000000000003" customHeight="1">
      <c r="B32" s="163" t="s">
        <v>31</v>
      </c>
      <c r="C32" s="163"/>
      <c r="D32" s="163"/>
      <c r="E32" s="163"/>
      <c r="F32" s="163"/>
      <c r="G32" s="163"/>
      <c r="H32" s="163"/>
      <c r="I32" s="163"/>
      <c r="J32" s="163"/>
      <c r="K32" s="163"/>
      <c r="L32" s="163"/>
      <c r="M32" s="163"/>
      <c r="N32" s="163"/>
      <c r="O32" s="163"/>
      <c r="P32" s="163"/>
    </row>
    <row r="33" spans="2:16">
      <c r="B33" s="56"/>
      <c r="C33" s="56"/>
      <c r="D33" s="56"/>
      <c r="E33" s="121"/>
      <c r="F33" s="56"/>
      <c r="G33" s="56"/>
      <c r="H33" s="56"/>
      <c r="I33" s="56"/>
      <c r="J33" s="56"/>
      <c r="K33" s="56"/>
      <c r="L33" s="56"/>
      <c r="M33" s="56"/>
      <c r="N33" s="56"/>
      <c r="O33" s="56"/>
      <c r="P33" s="56"/>
    </row>
    <row r="34" spans="2:16">
      <c r="B34" s="82" t="s">
        <v>12</v>
      </c>
      <c r="C34" s="61"/>
      <c r="D34" s="19"/>
      <c r="E34" s="121"/>
      <c r="F34" s="19"/>
      <c r="G34" s="19"/>
      <c r="H34" s="19"/>
      <c r="I34" s="59"/>
      <c r="J34" s="59"/>
      <c r="K34" s="59"/>
      <c r="M34" s="19"/>
      <c r="N34" s="19"/>
      <c r="O34" s="19"/>
      <c r="P34" s="35"/>
    </row>
    <row r="35" spans="2:16">
      <c r="B35" s="56"/>
      <c r="C35" s="60"/>
      <c r="D35" s="19"/>
      <c r="E35" s="121"/>
      <c r="F35" s="19"/>
      <c r="G35" s="19"/>
      <c r="H35" s="19"/>
      <c r="I35" s="19"/>
      <c r="J35" s="19"/>
      <c r="K35" s="19"/>
      <c r="M35" s="19"/>
      <c r="N35" s="19"/>
      <c r="O35" s="19"/>
      <c r="P35" s="26"/>
    </row>
  </sheetData>
  <mergeCells count="14">
    <mergeCell ref="I7:K7"/>
    <mergeCell ref="D1:M1"/>
    <mergeCell ref="D2:M2"/>
    <mergeCell ref="D4:M4"/>
    <mergeCell ref="D5:M5"/>
    <mergeCell ref="D3:M3"/>
    <mergeCell ref="L10:P10"/>
    <mergeCell ref="B32:P32"/>
    <mergeCell ref="J9:K9"/>
    <mergeCell ref="B10:B11"/>
    <mergeCell ref="C10:C11"/>
    <mergeCell ref="D10:D11"/>
    <mergeCell ref="E10:E11"/>
    <mergeCell ref="F10:K10"/>
  </mergeCells>
  <printOptions horizontalCentered="1"/>
  <pageMargins left="0.15748031496062992" right="7.874015748031496E-2" top="0.9642857142857143" bottom="0.63095238095238093" header="0.23622047244094491" footer="7.874015748031496E-2"/>
  <pageSetup paperSize="9" scale="80" orientation="landscape" horizontalDpi="2400" verticalDpi="2400" r:id="rId1"/>
  <headerFooter alignWithMargins="0">
    <oddHeader>&amp;R7.pielikums
Iepirkuma “Piesātināto kuģu sadzīves notekūdeņu 
pieņemšanas punkta ierīkošana Ventspils brīvostas 
kuģu piestātnē Nr. 16, Ventspilī - 2.kārta” nolikumam, 
iepirkuma identifikācijas Nr. VBOP 2021/12</oddHeader>
    <oddFooter>&amp;RLapa 3 no 6</oddFooter>
    <evenHeader>&amp;R&amp;A</evenHeader>
    <evenFooter>&amp;CLapa 6 no 21</evenFooter>
    <firstHeader>&amp;C&amp;A</firstHeader>
    <firstFooter>&amp;CLapa 5 no 21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P61"/>
  <sheetViews>
    <sheetView view="pageLayout" zoomScale="115" zoomScaleNormal="100" zoomScalePageLayoutView="115" workbookViewId="0">
      <selection activeCell="J17" sqref="J17"/>
    </sheetView>
  </sheetViews>
  <sheetFormatPr defaultColWidth="9.140625" defaultRowHeight="12.75"/>
  <cols>
    <col min="1" max="2" width="4.7109375" style="22" customWidth="1"/>
    <col min="3" max="3" width="58.7109375" style="22" customWidth="1"/>
    <col min="4" max="4" width="6.7109375" style="22" customWidth="1"/>
    <col min="5" max="8" width="7.7109375" style="22" customWidth="1"/>
    <col min="9" max="9" width="8.7109375" style="22" customWidth="1"/>
    <col min="10" max="10" width="6.7109375" style="22" customWidth="1"/>
    <col min="11" max="11" width="10.7109375" style="22" customWidth="1"/>
    <col min="12" max="12" width="10.7109375" style="19" customWidth="1"/>
    <col min="13" max="13" width="10.7109375" style="22" customWidth="1"/>
    <col min="14" max="16" width="8.7109375" style="22" customWidth="1"/>
    <col min="17" max="16384" width="9.140625" style="22"/>
  </cols>
  <sheetData>
    <row r="1" spans="2:16">
      <c r="B1" s="57"/>
      <c r="C1" s="11"/>
      <c r="D1" s="155" t="s">
        <v>67</v>
      </c>
      <c r="E1" s="155"/>
      <c r="F1" s="155"/>
      <c r="G1" s="155"/>
      <c r="H1" s="155"/>
      <c r="I1" s="155"/>
      <c r="J1" s="155"/>
      <c r="K1" s="155"/>
      <c r="L1" s="155"/>
      <c r="M1" s="155"/>
      <c r="N1" s="13"/>
      <c r="O1" s="13"/>
      <c r="P1" s="13"/>
    </row>
    <row r="2" spans="2:16" ht="12.75" customHeight="1">
      <c r="B2" s="14"/>
      <c r="C2" s="89" t="s">
        <v>8</v>
      </c>
      <c r="D2" s="153" t="s">
        <v>164</v>
      </c>
      <c r="E2" s="153"/>
      <c r="F2" s="153"/>
      <c r="G2" s="153"/>
      <c r="H2" s="153"/>
      <c r="I2" s="153"/>
      <c r="J2" s="153"/>
      <c r="K2" s="153"/>
      <c r="L2" s="153"/>
      <c r="M2" s="153"/>
      <c r="N2" s="23"/>
      <c r="O2" s="23"/>
      <c r="P2" s="13"/>
    </row>
    <row r="3" spans="2:16" ht="12.75" customHeight="1">
      <c r="B3" s="14"/>
      <c r="C3" s="89" t="s">
        <v>39</v>
      </c>
      <c r="D3" s="153" t="s">
        <v>64</v>
      </c>
      <c r="E3" s="153"/>
      <c r="F3" s="153"/>
      <c r="G3" s="153"/>
      <c r="H3" s="153"/>
      <c r="I3" s="153"/>
      <c r="J3" s="153"/>
      <c r="K3" s="153"/>
      <c r="L3" s="153"/>
      <c r="M3" s="153"/>
      <c r="N3" s="23"/>
      <c r="O3" s="23"/>
      <c r="P3" s="13"/>
    </row>
    <row r="4" spans="2:16" ht="12.75" customHeight="1">
      <c r="B4" s="14"/>
      <c r="C4" s="57" t="s">
        <v>9</v>
      </c>
      <c r="D4" s="153" t="s">
        <v>65</v>
      </c>
      <c r="E4" s="153"/>
      <c r="F4" s="153"/>
      <c r="G4" s="153"/>
      <c r="H4" s="153"/>
      <c r="I4" s="153"/>
      <c r="J4" s="153"/>
      <c r="K4" s="153"/>
      <c r="L4" s="153"/>
      <c r="M4" s="153"/>
      <c r="N4" s="12"/>
      <c r="O4" s="12"/>
      <c r="P4" s="13"/>
    </row>
    <row r="5" spans="2:16" ht="12.75" customHeight="1">
      <c r="B5" s="14"/>
      <c r="C5" s="57" t="s">
        <v>10</v>
      </c>
      <c r="D5" s="153">
        <v>425</v>
      </c>
      <c r="E5" s="153"/>
      <c r="F5" s="153"/>
      <c r="G5" s="153"/>
      <c r="H5" s="153"/>
      <c r="I5" s="153"/>
      <c r="J5" s="153"/>
      <c r="K5" s="153"/>
      <c r="L5" s="153"/>
      <c r="M5" s="153"/>
      <c r="N5" s="12"/>
      <c r="O5" s="12"/>
      <c r="P5" s="13"/>
    </row>
    <row r="6" spans="2:16" ht="12.75" customHeight="1">
      <c r="B6" s="14"/>
      <c r="C6" s="57"/>
      <c r="D6" s="87"/>
      <c r="E6" s="87"/>
      <c r="F6" s="87"/>
      <c r="G6" s="87"/>
      <c r="H6" s="87"/>
      <c r="I6" s="87"/>
      <c r="J6" s="87"/>
      <c r="K6" s="87"/>
      <c r="L6" s="87"/>
      <c r="M6" s="87"/>
      <c r="N6" s="12"/>
      <c r="O6" s="12"/>
      <c r="P6" s="13"/>
    </row>
    <row r="7" spans="2:16" ht="12.75" customHeight="1">
      <c r="B7" s="14"/>
      <c r="C7" s="26" t="s">
        <v>68</v>
      </c>
      <c r="D7" s="26"/>
      <c r="E7" s="26"/>
      <c r="F7" s="26"/>
      <c r="G7" s="26"/>
      <c r="H7" s="26"/>
      <c r="I7" s="164" t="s">
        <v>40</v>
      </c>
      <c r="J7" s="164"/>
      <c r="K7" s="164"/>
      <c r="L7" s="68">
        <f>P56</f>
        <v>0</v>
      </c>
      <c r="M7" s="25" t="s">
        <v>41</v>
      </c>
      <c r="N7" s="25"/>
      <c r="O7" s="12"/>
      <c r="P7" s="13"/>
    </row>
    <row r="8" spans="2:16" ht="12.75" customHeight="1">
      <c r="B8" s="14"/>
      <c r="C8" s="26"/>
      <c r="D8" s="26"/>
      <c r="E8" s="26"/>
      <c r="F8" s="26"/>
      <c r="G8" s="26"/>
      <c r="H8" s="26"/>
      <c r="I8" s="86"/>
      <c r="J8" s="86"/>
      <c r="K8" s="86"/>
      <c r="L8" s="68"/>
      <c r="M8" s="25"/>
      <c r="N8" s="25"/>
      <c r="O8" s="12"/>
      <c r="P8" s="13"/>
    </row>
    <row r="9" spans="2:16" ht="12.75" customHeight="1" thickBot="1">
      <c r="B9" s="57"/>
      <c r="C9" s="57"/>
      <c r="D9" s="12"/>
      <c r="E9" s="12"/>
      <c r="F9" s="12"/>
      <c r="G9" s="12"/>
      <c r="H9" s="12"/>
      <c r="I9" s="12"/>
      <c r="J9" s="164" t="s">
        <v>22</v>
      </c>
      <c r="K9" s="164"/>
      <c r="L9" s="126" t="s">
        <v>69</v>
      </c>
      <c r="M9" s="141" t="s">
        <v>161</v>
      </c>
      <c r="N9" s="23"/>
      <c r="O9" s="12"/>
      <c r="P9" s="13"/>
    </row>
    <row r="10" spans="2:16" ht="12.75" customHeight="1">
      <c r="B10" s="165" t="s">
        <v>3</v>
      </c>
      <c r="C10" s="167" t="s">
        <v>4</v>
      </c>
      <c r="D10" s="169" t="s">
        <v>5</v>
      </c>
      <c r="E10" s="169" t="s">
        <v>6</v>
      </c>
      <c r="F10" s="161" t="s">
        <v>1</v>
      </c>
      <c r="G10" s="161"/>
      <c r="H10" s="161"/>
      <c r="I10" s="161"/>
      <c r="J10" s="161"/>
      <c r="K10" s="161"/>
      <c r="L10" s="161" t="s">
        <v>2</v>
      </c>
      <c r="M10" s="161"/>
      <c r="N10" s="161"/>
      <c r="O10" s="161"/>
      <c r="P10" s="162"/>
    </row>
    <row r="11" spans="2:16" ht="60" customHeight="1" thickBot="1">
      <c r="B11" s="166"/>
      <c r="C11" s="168"/>
      <c r="D11" s="170"/>
      <c r="E11" s="170"/>
      <c r="F11" s="21" t="s">
        <v>7</v>
      </c>
      <c r="G11" s="21" t="s">
        <v>33</v>
      </c>
      <c r="H11" s="21" t="s">
        <v>34</v>
      </c>
      <c r="I11" s="21" t="s">
        <v>35</v>
      </c>
      <c r="J11" s="21" t="s">
        <v>36</v>
      </c>
      <c r="K11" s="21" t="s">
        <v>37</v>
      </c>
      <c r="L11" s="21" t="s">
        <v>23</v>
      </c>
      <c r="M11" s="21" t="s">
        <v>34</v>
      </c>
      <c r="N11" s="21" t="s">
        <v>35</v>
      </c>
      <c r="O11" s="21" t="s">
        <v>36</v>
      </c>
      <c r="P11" s="20" t="s">
        <v>38</v>
      </c>
    </row>
    <row r="12" spans="2:16">
      <c r="B12" s="39"/>
      <c r="C12" s="140" t="s">
        <v>106</v>
      </c>
      <c r="D12" s="98"/>
      <c r="E12" s="123"/>
      <c r="F12" s="109"/>
      <c r="G12" s="109"/>
      <c r="H12" s="110"/>
      <c r="I12" s="109"/>
      <c r="J12" s="109"/>
      <c r="K12" s="110"/>
      <c r="L12" s="110"/>
      <c r="M12" s="110"/>
      <c r="N12" s="110"/>
      <c r="O12" s="110"/>
      <c r="P12" s="110"/>
    </row>
    <row r="13" spans="2:16" ht="25.5">
      <c r="B13" s="1">
        <v>1</v>
      </c>
      <c r="C13" s="132" t="s">
        <v>107</v>
      </c>
      <c r="D13" s="105" t="s">
        <v>58</v>
      </c>
      <c r="E13" s="111">
        <v>216</v>
      </c>
      <c r="F13" s="135"/>
      <c r="G13" s="135"/>
      <c r="H13" s="69"/>
      <c r="I13" s="135"/>
      <c r="J13" s="135"/>
      <c r="K13" s="70"/>
      <c r="L13" s="67"/>
      <c r="M13" s="67"/>
      <c r="N13" s="67"/>
      <c r="O13" s="67"/>
      <c r="P13" s="67"/>
    </row>
    <row r="14" spans="2:16" ht="25.5">
      <c r="B14" s="1">
        <v>2</v>
      </c>
      <c r="C14" s="132" t="s">
        <v>125</v>
      </c>
      <c r="D14" s="105" t="s">
        <v>58</v>
      </c>
      <c r="E14" s="111">
        <v>16</v>
      </c>
      <c r="F14" s="135"/>
      <c r="G14" s="135"/>
      <c r="H14" s="69"/>
      <c r="I14" s="135"/>
      <c r="J14" s="135"/>
      <c r="K14" s="70"/>
      <c r="L14" s="67"/>
      <c r="M14" s="67"/>
      <c r="N14" s="67"/>
      <c r="O14" s="67"/>
      <c r="P14" s="67"/>
    </row>
    <row r="15" spans="2:16">
      <c r="B15" s="1">
        <v>3</v>
      </c>
      <c r="C15" s="132" t="s">
        <v>108</v>
      </c>
      <c r="D15" s="105" t="s">
        <v>58</v>
      </c>
      <c r="E15" s="111">
        <v>44</v>
      </c>
      <c r="F15" s="135"/>
      <c r="G15" s="135"/>
      <c r="H15" s="69"/>
      <c r="I15" s="135"/>
      <c r="J15" s="135"/>
      <c r="K15" s="70"/>
      <c r="L15" s="67"/>
      <c r="M15" s="67"/>
      <c r="N15" s="67"/>
      <c r="O15" s="67"/>
      <c r="P15" s="67"/>
    </row>
    <row r="16" spans="2:16" ht="25.5">
      <c r="B16" s="1">
        <v>4</v>
      </c>
      <c r="C16" s="132" t="s">
        <v>126</v>
      </c>
      <c r="D16" s="105" t="s">
        <v>58</v>
      </c>
      <c r="E16" s="111">
        <f>E13-E14-E15</f>
        <v>156</v>
      </c>
      <c r="F16" s="135"/>
      <c r="G16" s="135"/>
      <c r="H16" s="69"/>
      <c r="I16" s="135"/>
      <c r="J16" s="135"/>
      <c r="K16" s="70"/>
      <c r="L16" s="67"/>
      <c r="M16" s="67"/>
      <c r="N16" s="67"/>
      <c r="O16" s="67"/>
      <c r="P16" s="67"/>
    </row>
    <row r="17" spans="2:16" ht="25.5">
      <c r="B17" s="1">
        <v>5</v>
      </c>
      <c r="C17" s="132" t="s">
        <v>142</v>
      </c>
      <c r="D17" s="105" t="s">
        <v>58</v>
      </c>
      <c r="E17" s="111">
        <f>ROUND(E13*1.15,2)</f>
        <v>248.4</v>
      </c>
      <c r="F17" s="135"/>
      <c r="G17" s="135"/>
      <c r="H17" s="69"/>
      <c r="I17" s="66"/>
      <c r="J17" s="66"/>
      <c r="K17" s="70"/>
      <c r="L17" s="67"/>
      <c r="M17" s="67"/>
      <c r="N17" s="67"/>
      <c r="O17" s="67"/>
      <c r="P17" s="67"/>
    </row>
    <row r="18" spans="2:16">
      <c r="B18" s="1">
        <v>6</v>
      </c>
      <c r="C18" s="132" t="s">
        <v>109</v>
      </c>
      <c r="D18" s="105" t="s">
        <v>29</v>
      </c>
      <c r="E18" s="111">
        <v>100</v>
      </c>
      <c r="F18" s="135"/>
      <c r="G18" s="135"/>
      <c r="H18" s="69"/>
      <c r="I18" s="135"/>
      <c r="J18" s="135"/>
      <c r="K18" s="70"/>
      <c r="L18" s="102"/>
      <c r="M18" s="67"/>
      <c r="N18" s="102"/>
      <c r="O18" s="102"/>
      <c r="P18" s="67"/>
    </row>
    <row r="19" spans="2:16">
      <c r="B19" s="1">
        <v>7</v>
      </c>
      <c r="C19" s="132" t="s">
        <v>94</v>
      </c>
      <c r="D19" s="105" t="s">
        <v>29</v>
      </c>
      <c r="E19" s="111">
        <v>100</v>
      </c>
      <c r="F19" s="135"/>
      <c r="G19" s="135"/>
      <c r="H19" s="69"/>
      <c r="I19" s="66"/>
      <c r="J19" s="66"/>
      <c r="K19" s="70"/>
      <c r="L19" s="67"/>
      <c r="M19" s="67"/>
      <c r="N19" s="67"/>
      <c r="O19" s="67"/>
      <c r="P19" s="67"/>
    </row>
    <row r="20" spans="2:16">
      <c r="B20" s="1"/>
      <c r="C20" s="131" t="s">
        <v>132</v>
      </c>
      <c r="D20" s="105"/>
      <c r="E20" s="111"/>
      <c r="F20" s="106"/>
      <c r="G20" s="106"/>
      <c r="H20" s="107"/>
      <c r="I20" s="106"/>
      <c r="J20" s="106"/>
      <c r="K20" s="108"/>
      <c r="L20" s="104"/>
      <c r="M20" s="104"/>
      <c r="N20" s="104"/>
      <c r="O20" s="104"/>
      <c r="P20" s="104"/>
    </row>
    <row r="21" spans="2:16">
      <c r="B21" s="1">
        <v>8</v>
      </c>
      <c r="C21" s="132" t="s">
        <v>116</v>
      </c>
      <c r="D21" s="105" t="s">
        <v>29</v>
      </c>
      <c r="E21" s="111">
        <v>6</v>
      </c>
      <c r="F21" s="135"/>
      <c r="G21" s="135"/>
      <c r="H21" s="69"/>
      <c r="I21" s="135"/>
      <c r="J21" s="135"/>
      <c r="K21" s="70"/>
      <c r="L21" s="67"/>
      <c r="M21" s="67"/>
      <c r="N21" s="67"/>
      <c r="O21" s="67"/>
      <c r="P21" s="67"/>
    </row>
    <row r="22" spans="2:16">
      <c r="B22" s="1">
        <v>9</v>
      </c>
      <c r="C22" s="132" t="s">
        <v>117</v>
      </c>
      <c r="D22" s="105" t="s">
        <v>11</v>
      </c>
      <c r="E22" s="111">
        <v>1</v>
      </c>
      <c r="F22" s="135"/>
      <c r="G22" s="135"/>
      <c r="H22" s="69"/>
      <c r="I22" s="135"/>
      <c r="J22" s="135"/>
      <c r="K22" s="70"/>
      <c r="L22" s="67"/>
      <c r="M22" s="67"/>
      <c r="N22" s="67"/>
      <c r="O22" s="67"/>
      <c r="P22" s="67"/>
    </row>
    <row r="23" spans="2:16">
      <c r="B23" s="1"/>
      <c r="C23" s="131" t="s">
        <v>134</v>
      </c>
      <c r="D23" s="105"/>
      <c r="E23" s="111"/>
      <c r="F23" s="106"/>
      <c r="G23" s="106"/>
      <c r="H23" s="107"/>
      <c r="I23" s="106"/>
      <c r="J23" s="106"/>
      <c r="K23" s="108"/>
      <c r="L23" s="104"/>
      <c r="M23" s="104"/>
      <c r="N23" s="104"/>
      <c r="O23" s="104"/>
      <c r="P23" s="104"/>
    </row>
    <row r="24" spans="2:16">
      <c r="B24" s="1">
        <v>10</v>
      </c>
      <c r="C24" s="136" t="s">
        <v>135</v>
      </c>
      <c r="D24" s="105" t="s">
        <v>29</v>
      </c>
      <c r="E24" s="111">
        <v>6</v>
      </c>
      <c r="F24" s="106"/>
      <c r="G24" s="106"/>
      <c r="H24" s="107"/>
      <c r="I24" s="135"/>
      <c r="J24" s="135"/>
      <c r="K24" s="70"/>
      <c r="L24" s="102"/>
      <c r="M24" s="102"/>
      <c r="N24" s="102"/>
      <c r="O24" s="102"/>
      <c r="P24" s="67"/>
    </row>
    <row r="25" spans="2:16">
      <c r="B25" s="1">
        <v>11</v>
      </c>
      <c r="C25" s="136" t="s">
        <v>136</v>
      </c>
      <c r="D25" s="105" t="s">
        <v>11</v>
      </c>
      <c r="E25" s="111">
        <v>2</v>
      </c>
      <c r="F25" s="106"/>
      <c r="G25" s="106"/>
      <c r="H25" s="107"/>
      <c r="I25" s="135"/>
      <c r="J25" s="135"/>
      <c r="K25" s="70"/>
      <c r="L25" s="102"/>
      <c r="M25" s="102"/>
      <c r="N25" s="102"/>
      <c r="O25" s="102"/>
      <c r="P25" s="67"/>
    </row>
    <row r="26" spans="2:16">
      <c r="B26" s="1"/>
      <c r="C26" s="131" t="s">
        <v>133</v>
      </c>
      <c r="D26" s="105"/>
      <c r="E26" s="111"/>
      <c r="F26" s="106"/>
      <c r="G26" s="106"/>
      <c r="H26" s="107"/>
      <c r="I26" s="106"/>
      <c r="J26" s="106"/>
      <c r="K26" s="108"/>
      <c r="L26" s="104"/>
      <c r="M26" s="104"/>
      <c r="N26" s="104"/>
      <c r="O26" s="104"/>
      <c r="P26" s="104"/>
    </row>
    <row r="27" spans="2:16">
      <c r="B27" s="1">
        <v>12</v>
      </c>
      <c r="C27" s="132" t="s">
        <v>118</v>
      </c>
      <c r="D27" s="105" t="s">
        <v>29</v>
      </c>
      <c r="E27" s="111">
        <v>104</v>
      </c>
      <c r="F27" s="66"/>
      <c r="G27" s="135"/>
      <c r="H27" s="66"/>
      <c r="I27" s="66"/>
      <c r="J27" s="70"/>
      <c r="K27" s="70"/>
      <c r="L27" s="67"/>
      <c r="M27" s="67"/>
      <c r="N27" s="67"/>
      <c r="O27" s="67"/>
      <c r="P27" s="67"/>
    </row>
    <row r="28" spans="2:16" ht="25.5">
      <c r="B28" s="1">
        <v>13</v>
      </c>
      <c r="C28" s="132" t="s">
        <v>119</v>
      </c>
      <c r="D28" s="105" t="s">
        <v>29</v>
      </c>
      <c r="E28" s="111">
        <v>97</v>
      </c>
      <c r="F28" s="135"/>
      <c r="G28" s="135"/>
      <c r="H28" s="69"/>
      <c r="I28" s="135"/>
      <c r="J28" s="135"/>
      <c r="K28" s="70"/>
      <c r="L28" s="67"/>
      <c r="M28" s="67"/>
      <c r="N28" s="67"/>
      <c r="O28" s="67"/>
      <c r="P28" s="67"/>
    </row>
    <row r="29" spans="2:16" ht="51">
      <c r="B29" s="1">
        <v>14</v>
      </c>
      <c r="C29" s="132" t="s">
        <v>127</v>
      </c>
      <c r="D29" s="105" t="s">
        <v>11</v>
      </c>
      <c r="E29" s="111">
        <v>1</v>
      </c>
      <c r="F29" s="135"/>
      <c r="G29" s="135"/>
      <c r="H29" s="69"/>
      <c r="I29" s="135"/>
      <c r="J29" s="135"/>
      <c r="K29" s="70"/>
      <c r="L29" s="67"/>
      <c r="M29" s="67"/>
      <c r="N29" s="67"/>
      <c r="O29" s="67"/>
      <c r="P29" s="67"/>
    </row>
    <row r="30" spans="2:16">
      <c r="B30" s="1">
        <v>15</v>
      </c>
      <c r="C30" s="132" t="s">
        <v>120</v>
      </c>
      <c r="D30" s="105" t="s">
        <v>11</v>
      </c>
      <c r="E30" s="111">
        <v>1</v>
      </c>
      <c r="F30" s="135"/>
      <c r="G30" s="135"/>
      <c r="H30" s="69"/>
      <c r="I30" s="135"/>
      <c r="J30" s="135"/>
      <c r="K30" s="70"/>
      <c r="L30" s="67"/>
      <c r="M30" s="67"/>
      <c r="N30" s="67"/>
      <c r="O30" s="67"/>
      <c r="P30" s="67"/>
    </row>
    <row r="31" spans="2:16">
      <c r="B31" s="1">
        <v>16</v>
      </c>
      <c r="C31" s="132" t="s">
        <v>121</v>
      </c>
      <c r="D31" s="105" t="s">
        <v>11</v>
      </c>
      <c r="E31" s="111">
        <v>1</v>
      </c>
      <c r="F31" s="135"/>
      <c r="G31" s="135"/>
      <c r="H31" s="69"/>
      <c r="I31" s="135"/>
      <c r="J31" s="135"/>
      <c r="K31" s="70"/>
      <c r="L31" s="67"/>
      <c r="M31" s="67"/>
      <c r="N31" s="67"/>
      <c r="O31" s="67"/>
      <c r="P31" s="67"/>
    </row>
    <row r="32" spans="2:16">
      <c r="B32" s="1">
        <v>17</v>
      </c>
      <c r="C32" s="132" t="s">
        <v>122</v>
      </c>
      <c r="D32" s="105" t="s">
        <v>29</v>
      </c>
      <c r="E32" s="111">
        <v>201</v>
      </c>
      <c r="F32" s="66"/>
      <c r="G32" s="134"/>
      <c r="H32" s="65"/>
      <c r="I32" s="134"/>
      <c r="J32" s="134"/>
      <c r="K32" s="70"/>
      <c r="L32" s="67"/>
      <c r="M32" s="67"/>
      <c r="N32" s="102"/>
      <c r="O32" s="67"/>
      <c r="P32" s="67"/>
    </row>
    <row r="33" spans="2:16">
      <c r="B33" s="1"/>
      <c r="C33" s="131" t="s">
        <v>137</v>
      </c>
      <c r="D33" s="105"/>
      <c r="E33" s="111"/>
      <c r="F33" s="106"/>
      <c r="G33" s="106"/>
      <c r="H33" s="107"/>
      <c r="I33" s="106"/>
      <c r="J33" s="106"/>
      <c r="K33" s="108"/>
      <c r="L33" s="104"/>
      <c r="M33" s="104"/>
      <c r="N33" s="104"/>
      <c r="O33" s="104"/>
      <c r="P33" s="104"/>
    </row>
    <row r="34" spans="2:16">
      <c r="B34" s="1">
        <v>18</v>
      </c>
      <c r="C34" s="136" t="s">
        <v>138</v>
      </c>
      <c r="D34" s="105" t="s">
        <v>29</v>
      </c>
      <c r="E34" s="111">
        <v>104</v>
      </c>
      <c r="F34" s="106"/>
      <c r="G34" s="106"/>
      <c r="H34" s="107"/>
      <c r="I34" s="106"/>
      <c r="J34" s="106"/>
      <c r="K34" s="70"/>
      <c r="L34" s="102"/>
      <c r="M34" s="102"/>
      <c r="N34" s="102"/>
      <c r="O34" s="102"/>
      <c r="P34" s="67"/>
    </row>
    <row r="35" spans="2:16">
      <c r="B35" s="1">
        <v>19</v>
      </c>
      <c r="C35" s="136" t="s">
        <v>139</v>
      </c>
      <c r="D35" s="105" t="s">
        <v>29</v>
      </c>
      <c r="E35" s="111">
        <v>97</v>
      </c>
      <c r="F35" s="106"/>
      <c r="G35" s="106"/>
      <c r="H35" s="107"/>
      <c r="I35" s="106"/>
      <c r="J35" s="106"/>
      <c r="K35" s="70"/>
      <c r="L35" s="102"/>
      <c r="M35" s="102"/>
      <c r="N35" s="102"/>
      <c r="O35" s="102"/>
      <c r="P35" s="67"/>
    </row>
    <row r="36" spans="2:16">
      <c r="B36" s="1">
        <v>20</v>
      </c>
      <c r="C36" s="136" t="s">
        <v>143</v>
      </c>
      <c r="D36" s="105" t="s">
        <v>11</v>
      </c>
      <c r="E36" s="111">
        <v>1</v>
      </c>
      <c r="F36" s="106"/>
      <c r="G36" s="106"/>
      <c r="H36" s="107"/>
      <c r="I36" s="106"/>
      <c r="J36" s="106"/>
      <c r="K36" s="108"/>
      <c r="L36" s="104"/>
      <c r="M36" s="104"/>
      <c r="N36" s="102"/>
      <c r="O36" s="102"/>
      <c r="P36" s="67"/>
    </row>
    <row r="37" spans="2:16">
      <c r="B37" s="1">
        <v>21</v>
      </c>
      <c r="C37" s="136" t="s">
        <v>144</v>
      </c>
      <c r="D37" s="105" t="s">
        <v>11</v>
      </c>
      <c r="E37" s="111">
        <v>2</v>
      </c>
      <c r="F37" s="104"/>
      <c r="G37" s="104"/>
      <c r="H37" s="107"/>
      <c r="I37" s="104"/>
      <c r="J37" s="104"/>
      <c r="K37" s="108"/>
      <c r="L37" s="104"/>
      <c r="M37" s="104"/>
      <c r="N37" s="102"/>
      <c r="O37" s="102"/>
      <c r="P37" s="67"/>
    </row>
    <row r="38" spans="2:16">
      <c r="B38" s="1">
        <v>22</v>
      </c>
      <c r="C38" s="136" t="s">
        <v>145</v>
      </c>
      <c r="D38" s="105" t="s">
        <v>11</v>
      </c>
      <c r="E38" s="111">
        <v>1</v>
      </c>
      <c r="F38" s="104"/>
      <c r="G38" s="104"/>
      <c r="H38" s="107"/>
      <c r="I38" s="104"/>
      <c r="J38" s="104"/>
      <c r="K38" s="108"/>
      <c r="L38" s="104"/>
      <c r="M38" s="104"/>
      <c r="N38" s="102"/>
      <c r="O38" s="102"/>
      <c r="P38" s="67"/>
    </row>
    <row r="39" spans="2:16">
      <c r="B39" s="1">
        <v>23</v>
      </c>
      <c r="C39" s="136" t="s">
        <v>146</v>
      </c>
      <c r="D39" s="105" t="s">
        <v>11</v>
      </c>
      <c r="E39" s="111">
        <v>1</v>
      </c>
      <c r="F39" s="106"/>
      <c r="G39" s="106"/>
      <c r="H39" s="107"/>
      <c r="I39" s="106"/>
      <c r="J39" s="106"/>
      <c r="K39" s="108"/>
      <c r="L39" s="104"/>
      <c r="M39" s="104"/>
      <c r="N39" s="102"/>
      <c r="O39" s="102"/>
      <c r="P39" s="67"/>
    </row>
    <row r="40" spans="2:16">
      <c r="B40" s="1">
        <v>24</v>
      </c>
      <c r="C40" s="136" t="s">
        <v>147</v>
      </c>
      <c r="D40" s="105" t="s">
        <v>11</v>
      </c>
      <c r="E40" s="111">
        <v>4</v>
      </c>
      <c r="F40" s="106"/>
      <c r="G40" s="106"/>
      <c r="H40" s="107"/>
      <c r="I40" s="106"/>
      <c r="J40" s="106"/>
      <c r="K40" s="108"/>
      <c r="L40" s="104"/>
      <c r="M40" s="104"/>
      <c r="N40" s="101"/>
      <c r="O40" s="101"/>
      <c r="P40" s="101"/>
    </row>
    <row r="41" spans="2:16">
      <c r="B41" s="1">
        <v>25</v>
      </c>
      <c r="C41" s="136" t="s">
        <v>148</v>
      </c>
      <c r="D41" s="105" t="s">
        <v>11</v>
      </c>
      <c r="E41" s="111">
        <v>1</v>
      </c>
      <c r="F41" s="106"/>
      <c r="G41" s="106"/>
      <c r="H41" s="107"/>
      <c r="I41" s="106"/>
      <c r="J41" s="106"/>
      <c r="K41" s="108"/>
      <c r="L41" s="104"/>
      <c r="M41" s="104"/>
      <c r="N41" s="101"/>
      <c r="O41" s="101"/>
      <c r="P41" s="101"/>
    </row>
    <row r="42" spans="2:16">
      <c r="B42" s="1">
        <v>26</v>
      </c>
      <c r="C42" s="136" t="s">
        <v>140</v>
      </c>
      <c r="D42" s="105" t="s">
        <v>11</v>
      </c>
      <c r="E42" s="111">
        <v>2</v>
      </c>
      <c r="F42" s="106"/>
      <c r="G42" s="106"/>
      <c r="H42" s="107"/>
      <c r="I42" s="106"/>
      <c r="J42" s="106"/>
      <c r="K42" s="108"/>
      <c r="L42" s="104"/>
      <c r="M42" s="104"/>
      <c r="N42" s="101"/>
      <c r="O42" s="101"/>
      <c r="P42" s="101"/>
    </row>
    <row r="43" spans="2:16" ht="63.75">
      <c r="B43" s="1">
        <v>27</v>
      </c>
      <c r="C43" s="136" t="s">
        <v>141</v>
      </c>
      <c r="D43" s="105" t="s">
        <v>11</v>
      </c>
      <c r="E43" s="111">
        <v>1</v>
      </c>
      <c r="F43" s="106"/>
      <c r="G43" s="106"/>
      <c r="H43" s="107"/>
      <c r="I43" s="135"/>
      <c r="J43" s="133"/>
      <c r="K43" s="70"/>
      <c r="L43" s="102"/>
      <c r="M43" s="102"/>
      <c r="N43" s="102"/>
      <c r="O43" s="102"/>
      <c r="P43" s="67"/>
    </row>
    <row r="44" spans="2:16">
      <c r="B44" s="1"/>
      <c r="C44" s="131" t="s">
        <v>131</v>
      </c>
      <c r="D44" s="105"/>
      <c r="E44" s="111"/>
      <c r="F44" s="106"/>
      <c r="G44" s="106"/>
      <c r="H44" s="107"/>
      <c r="I44" s="106"/>
      <c r="J44" s="106"/>
      <c r="K44" s="108"/>
      <c r="L44" s="104"/>
      <c r="M44" s="104"/>
      <c r="N44" s="104"/>
      <c r="O44" s="104"/>
      <c r="P44" s="104"/>
    </row>
    <row r="45" spans="2:16" ht="51">
      <c r="B45" s="1">
        <v>28</v>
      </c>
      <c r="C45" s="132" t="s">
        <v>130</v>
      </c>
      <c r="D45" s="105" t="s">
        <v>11</v>
      </c>
      <c r="E45" s="111">
        <v>1</v>
      </c>
      <c r="F45" s="134"/>
      <c r="G45" s="134"/>
      <c r="H45" s="71"/>
      <c r="I45" s="106"/>
      <c r="J45" s="71"/>
      <c r="K45" s="71"/>
      <c r="L45" s="102"/>
      <c r="M45" s="102"/>
      <c r="N45" s="102"/>
      <c r="O45" s="102"/>
      <c r="P45" s="102"/>
    </row>
    <row r="46" spans="2:16" ht="51">
      <c r="B46" s="1">
        <v>29</v>
      </c>
      <c r="C46" s="132" t="s">
        <v>129</v>
      </c>
      <c r="D46" s="105" t="s">
        <v>11</v>
      </c>
      <c r="E46" s="111">
        <v>1</v>
      </c>
      <c r="F46" s="134"/>
      <c r="G46" s="134"/>
      <c r="H46" s="71"/>
      <c r="I46" s="106"/>
      <c r="J46" s="71"/>
      <c r="K46" s="71"/>
      <c r="L46" s="102"/>
      <c r="M46" s="102"/>
      <c r="N46" s="102"/>
      <c r="O46" s="102"/>
      <c r="P46" s="102"/>
    </row>
    <row r="47" spans="2:16" ht="51">
      <c r="B47" s="1">
        <v>30</v>
      </c>
      <c r="C47" s="132" t="s">
        <v>128</v>
      </c>
      <c r="D47" s="105" t="s">
        <v>30</v>
      </c>
      <c r="E47" s="111">
        <v>1</v>
      </c>
      <c r="F47" s="106"/>
      <c r="G47" s="66"/>
      <c r="H47" s="70"/>
      <c r="I47" s="106"/>
      <c r="J47" s="70"/>
      <c r="K47" s="66"/>
      <c r="L47" s="67"/>
      <c r="M47" s="67"/>
      <c r="N47" s="67"/>
      <c r="O47" s="67"/>
      <c r="P47" s="67"/>
    </row>
    <row r="48" spans="2:16">
      <c r="B48" s="1">
        <v>31</v>
      </c>
      <c r="C48" s="132" t="s">
        <v>123</v>
      </c>
      <c r="D48" s="105" t="s">
        <v>11</v>
      </c>
      <c r="E48" s="111">
        <v>2</v>
      </c>
      <c r="F48" s="66"/>
      <c r="G48" s="135"/>
      <c r="H48" s="69"/>
      <c r="I48" s="66"/>
      <c r="J48" s="70"/>
      <c r="K48" s="66"/>
      <c r="L48" s="67"/>
      <c r="M48" s="67"/>
      <c r="N48" s="67"/>
      <c r="O48" s="67"/>
      <c r="P48" s="67"/>
    </row>
    <row r="49" spans="2:16">
      <c r="B49" s="1">
        <v>32</v>
      </c>
      <c r="C49" s="132" t="s">
        <v>124</v>
      </c>
      <c r="D49" s="105" t="s">
        <v>11</v>
      </c>
      <c r="E49" s="111">
        <v>1</v>
      </c>
      <c r="F49" s="106"/>
      <c r="G49" s="66"/>
      <c r="H49" s="70"/>
      <c r="I49" s="66"/>
      <c r="J49" s="70"/>
      <c r="K49" s="66"/>
      <c r="L49" s="67"/>
      <c r="M49" s="67"/>
      <c r="N49" s="67"/>
      <c r="O49" s="67"/>
      <c r="P49" s="67"/>
    </row>
    <row r="50" spans="2:16">
      <c r="B50" s="1"/>
      <c r="C50" s="131" t="s">
        <v>110</v>
      </c>
      <c r="D50" s="105"/>
      <c r="E50" s="111"/>
      <c r="F50" s="106"/>
      <c r="G50" s="106"/>
      <c r="H50" s="107"/>
      <c r="I50" s="106"/>
      <c r="J50" s="106"/>
      <c r="K50" s="108"/>
      <c r="L50" s="104"/>
      <c r="M50" s="104"/>
      <c r="N50" s="104"/>
      <c r="O50" s="104"/>
      <c r="P50" s="104"/>
    </row>
    <row r="51" spans="2:16">
      <c r="B51" s="1">
        <v>33</v>
      </c>
      <c r="C51" s="132" t="s">
        <v>111</v>
      </c>
      <c r="D51" s="105" t="s">
        <v>59</v>
      </c>
      <c r="E51" s="111">
        <v>92</v>
      </c>
      <c r="F51" s="134"/>
      <c r="G51" s="134"/>
      <c r="H51" s="71"/>
      <c r="I51" s="134"/>
      <c r="J51" s="71"/>
      <c r="K51" s="71"/>
      <c r="L51" s="102"/>
      <c r="M51" s="102"/>
      <c r="N51" s="102"/>
      <c r="O51" s="102"/>
      <c r="P51" s="102"/>
    </row>
    <row r="52" spans="2:16">
      <c r="B52" s="1">
        <v>34</v>
      </c>
      <c r="C52" s="132" t="s">
        <v>112</v>
      </c>
      <c r="D52" s="105" t="s">
        <v>59</v>
      </c>
      <c r="E52" s="111">
        <v>90</v>
      </c>
      <c r="F52" s="134"/>
      <c r="G52" s="134"/>
      <c r="H52" s="71"/>
      <c r="I52" s="134"/>
      <c r="J52" s="71"/>
      <c r="K52" s="71"/>
      <c r="L52" s="102"/>
      <c r="M52" s="102"/>
      <c r="N52" s="102"/>
      <c r="O52" s="102"/>
      <c r="P52" s="102"/>
    </row>
    <row r="53" spans="2:16">
      <c r="B53" s="1">
        <v>35</v>
      </c>
      <c r="C53" s="132" t="s">
        <v>113</v>
      </c>
      <c r="D53" s="105" t="s">
        <v>59</v>
      </c>
      <c r="E53" s="111">
        <v>94</v>
      </c>
      <c r="F53" s="135"/>
      <c r="G53" s="66"/>
      <c r="H53" s="70"/>
      <c r="I53" s="66"/>
      <c r="J53" s="66"/>
      <c r="K53" s="70"/>
      <c r="L53" s="67"/>
      <c r="M53" s="67"/>
      <c r="N53" s="67"/>
      <c r="O53" s="67"/>
      <c r="P53" s="67"/>
    </row>
    <row r="54" spans="2:16">
      <c r="B54" s="1">
        <v>36</v>
      </c>
      <c r="C54" s="132" t="s">
        <v>114</v>
      </c>
      <c r="D54" s="105" t="s">
        <v>29</v>
      </c>
      <c r="E54" s="111">
        <v>2</v>
      </c>
      <c r="F54" s="66"/>
      <c r="G54" s="66"/>
      <c r="H54" s="70"/>
      <c r="I54" s="66"/>
      <c r="J54" s="66"/>
      <c r="K54" s="66"/>
      <c r="L54" s="67"/>
      <c r="M54" s="67"/>
      <c r="N54" s="67"/>
      <c r="O54" s="67"/>
      <c r="P54" s="67"/>
    </row>
    <row r="55" spans="2:16">
      <c r="B55" s="1">
        <v>37</v>
      </c>
      <c r="C55" s="132" t="s">
        <v>115</v>
      </c>
      <c r="D55" s="105" t="s">
        <v>29</v>
      </c>
      <c r="E55" s="111">
        <v>3</v>
      </c>
      <c r="F55" s="66"/>
      <c r="G55" s="66"/>
      <c r="H55" s="70"/>
      <c r="I55" s="66"/>
      <c r="J55" s="66"/>
      <c r="K55" s="66"/>
      <c r="L55" s="67"/>
      <c r="M55" s="67"/>
      <c r="N55" s="67"/>
      <c r="O55" s="67"/>
      <c r="P55" s="67"/>
    </row>
    <row r="56" spans="2:16">
      <c r="B56" s="2"/>
      <c r="C56" s="3" t="s">
        <v>32</v>
      </c>
      <c r="D56" s="2"/>
      <c r="E56" s="72"/>
      <c r="F56" s="72"/>
      <c r="G56" s="72"/>
      <c r="H56" s="72"/>
      <c r="I56" s="72"/>
      <c r="J56" s="72"/>
      <c r="K56" s="72"/>
      <c r="L56" s="67"/>
      <c r="M56" s="94"/>
      <c r="N56" s="94"/>
      <c r="O56" s="94"/>
      <c r="P56" s="94"/>
    </row>
    <row r="57" spans="2:16">
      <c r="B57" s="32"/>
      <c r="C57" s="33"/>
      <c r="D57" s="32"/>
      <c r="E57" s="34"/>
      <c r="F57" s="34"/>
      <c r="G57" s="34"/>
      <c r="H57" s="34"/>
      <c r="I57" s="34"/>
      <c r="J57" s="34"/>
      <c r="K57" s="34"/>
      <c r="L57" s="34"/>
      <c r="M57" s="34"/>
      <c r="N57" s="34"/>
      <c r="O57" s="34"/>
      <c r="P57" s="35"/>
    </row>
    <row r="58" spans="2:16" ht="39.950000000000003" customHeight="1">
      <c r="B58" s="163" t="s">
        <v>31</v>
      </c>
      <c r="C58" s="163"/>
      <c r="D58" s="163"/>
      <c r="E58" s="163"/>
      <c r="F58" s="163"/>
      <c r="G58" s="163"/>
      <c r="H58" s="163"/>
      <c r="I58" s="163"/>
      <c r="J58" s="163"/>
      <c r="K58" s="163"/>
      <c r="L58" s="163"/>
      <c r="M58" s="163"/>
      <c r="N58" s="163"/>
      <c r="O58" s="163"/>
      <c r="P58" s="163"/>
    </row>
    <row r="59" spans="2:16">
      <c r="B59" s="85"/>
      <c r="C59" s="85"/>
      <c r="D59" s="85"/>
      <c r="E59" s="85"/>
      <c r="F59" s="85"/>
      <c r="G59" s="85"/>
      <c r="H59" s="85"/>
      <c r="I59" s="85"/>
      <c r="J59" s="85"/>
      <c r="K59" s="85"/>
      <c r="L59" s="85"/>
      <c r="M59" s="85"/>
      <c r="N59" s="85"/>
      <c r="O59" s="85"/>
      <c r="P59" s="85"/>
    </row>
    <row r="60" spans="2:16">
      <c r="B60" s="88" t="s">
        <v>12</v>
      </c>
      <c r="C60" s="61"/>
      <c r="D60" s="19"/>
      <c r="E60" s="85"/>
      <c r="F60" s="19"/>
      <c r="G60" s="19"/>
      <c r="H60" s="19"/>
      <c r="I60" s="59"/>
      <c r="J60" s="59"/>
      <c r="K60" s="59"/>
      <c r="M60" s="19"/>
      <c r="N60" s="19"/>
      <c r="O60" s="19"/>
      <c r="P60" s="35"/>
    </row>
    <row r="61" spans="2:16">
      <c r="B61" s="85"/>
      <c r="C61" s="88"/>
      <c r="D61" s="19"/>
      <c r="E61" s="85"/>
      <c r="F61" s="19"/>
      <c r="G61" s="19"/>
      <c r="H61" s="19"/>
      <c r="I61" s="19"/>
      <c r="J61" s="19"/>
      <c r="K61" s="19"/>
      <c r="M61" s="19"/>
      <c r="N61" s="19"/>
      <c r="O61" s="19"/>
      <c r="P61" s="26"/>
    </row>
  </sheetData>
  <mergeCells count="14">
    <mergeCell ref="L10:P10"/>
    <mergeCell ref="B58:P58"/>
    <mergeCell ref="J9:K9"/>
    <mergeCell ref="B10:B11"/>
    <mergeCell ref="C10:C11"/>
    <mergeCell ref="D10:D11"/>
    <mergeCell ref="E10:E11"/>
    <mergeCell ref="F10:K10"/>
    <mergeCell ref="I7:K7"/>
    <mergeCell ref="D1:M1"/>
    <mergeCell ref="D2:M2"/>
    <mergeCell ref="D3:M3"/>
    <mergeCell ref="D4:M4"/>
    <mergeCell ref="D5:M5"/>
  </mergeCells>
  <printOptions horizontalCentered="1"/>
  <pageMargins left="0.15748031496062992" right="7.874015748031496E-2" top="0.98425196850393704" bottom="0.55118110236220474" header="7.874015748031496E-2" footer="7.874015748031496E-2"/>
  <pageSetup paperSize="9" scale="80" orientation="landscape" horizontalDpi="2400" verticalDpi="2400" r:id="rId1"/>
  <headerFooter differentFirst="1" alignWithMargins="0">
    <oddHeader>&amp;R7.pielikums
Iepirkuma “Piesātināto kuģu sadzīves notekūdeņu 
pieņemšanas punktu ierīkošana Ventspils brīvostas 
kuģu piestātnēs Nr. 16, Ventspilī” nolikumam, 
iepirkuma identifikācijas Nr. VBOP 2021/12</oddHeader>
    <oddFooter>&amp;RLapa 5 no 6</oddFooter>
    <evenHeader>&amp;R&amp;A</evenHeader>
    <evenFooter>&amp;CLapa 7 no 8</evenFooter>
    <firstHeader>&amp;R7.pielikums
Iepirkuma “Piesātināto kuģu sadzīves notekūdeņu 
pieņemšanas punkta ierīkošana Ventspils brīvostas 
kuģu piestātnē Nr. 16, Ventspilī - 2.kārta” nolikumam, 
iepirkuma identifikācijas Nr. VBOP 2021/12</firstHeader>
    <firstFooter>&amp;RLapa 4 no 6</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P43"/>
  <sheetViews>
    <sheetView tabSelected="1" view="pageLayout" zoomScaleNormal="100" workbookViewId="0">
      <selection activeCell="J14" sqref="J14"/>
    </sheetView>
  </sheetViews>
  <sheetFormatPr defaultColWidth="9.140625" defaultRowHeight="12.75"/>
  <cols>
    <col min="1" max="2" width="4.7109375" style="22" customWidth="1"/>
    <col min="3" max="3" width="58.7109375" style="22" customWidth="1"/>
    <col min="4" max="4" width="6.7109375" style="22" customWidth="1"/>
    <col min="5" max="8" width="7.7109375" style="22" customWidth="1"/>
    <col min="9" max="9" width="8.7109375" style="22" customWidth="1"/>
    <col min="10" max="10" width="6.7109375" style="22" customWidth="1"/>
    <col min="11" max="11" width="10.7109375" style="22" customWidth="1"/>
    <col min="12" max="12" width="10.7109375" style="19" customWidth="1"/>
    <col min="13" max="13" width="10.7109375" style="22" customWidth="1"/>
    <col min="14" max="16" width="8.7109375" style="22" customWidth="1"/>
    <col min="17" max="16384" width="9.140625" style="22"/>
  </cols>
  <sheetData>
    <row r="1" spans="2:16">
      <c r="B1" s="57"/>
      <c r="C1" s="11"/>
      <c r="D1" s="155" t="s">
        <v>71</v>
      </c>
      <c r="E1" s="155"/>
      <c r="F1" s="155"/>
      <c r="G1" s="155"/>
      <c r="H1" s="155"/>
      <c r="I1" s="155"/>
      <c r="J1" s="155"/>
      <c r="K1" s="155"/>
      <c r="L1" s="155"/>
      <c r="M1" s="155"/>
      <c r="N1" s="13"/>
      <c r="O1" s="13"/>
      <c r="P1" s="13"/>
    </row>
    <row r="2" spans="2:16" ht="12.75" customHeight="1">
      <c r="B2" s="14"/>
      <c r="C2" s="90" t="s">
        <v>8</v>
      </c>
      <c r="D2" s="153" t="s">
        <v>164</v>
      </c>
      <c r="E2" s="153"/>
      <c r="F2" s="153"/>
      <c r="G2" s="153"/>
      <c r="H2" s="153"/>
      <c r="I2" s="153"/>
      <c r="J2" s="153"/>
      <c r="K2" s="153"/>
      <c r="L2" s="153"/>
      <c r="M2" s="153"/>
      <c r="N2" s="23"/>
      <c r="O2" s="23"/>
      <c r="P2" s="13"/>
    </row>
    <row r="3" spans="2:16" ht="12.75" customHeight="1">
      <c r="B3" s="14"/>
      <c r="C3" s="90" t="s">
        <v>39</v>
      </c>
      <c r="D3" s="153" t="s">
        <v>64</v>
      </c>
      <c r="E3" s="153"/>
      <c r="F3" s="153"/>
      <c r="G3" s="153"/>
      <c r="H3" s="153"/>
      <c r="I3" s="153"/>
      <c r="J3" s="153"/>
      <c r="K3" s="153"/>
      <c r="L3" s="153"/>
      <c r="M3" s="153"/>
      <c r="N3" s="23"/>
      <c r="O3" s="23"/>
      <c r="P3" s="13"/>
    </row>
    <row r="4" spans="2:16" ht="12.75" customHeight="1">
      <c r="B4" s="14"/>
      <c r="C4" s="57" t="s">
        <v>9</v>
      </c>
      <c r="D4" s="153" t="s">
        <v>65</v>
      </c>
      <c r="E4" s="153"/>
      <c r="F4" s="153"/>
      <c r="G4" s="153"/>
      <c r="H4" s="153"/>
      <c r="I4" s="153"/>
      <c r="J4" s="153"/>
      <c r="K4" s="153"/>
      <c r="L4" s="153"/>
      <c r="M4" s="153"/>
      <c r="N4" s="12"/>
      <c r="O4" s="12"/>
      <c r="P4" s="13"/>
    </row>
    <row r="5" spans="2:16" ht="12.75" customHeight="1">
      <c r="B5" s="14"/>
      <c r="C5" s="57" t="s">
        <v>10</v>
      </c>
      <c r="D5" s="153">
        <v>425</v>
      </c>
      <c r="E5" s="153"/>
      <c r="F5" s="153"/>
      <c r="G5" s="153"/>
      <c r="H5" s="153"/>
      <c r="I5" s="153"/>
      <c r="J5" s="153"/>
      <c r="K5" s="153"/>
      <c r="L5" s="153"/>
      <c r="M5" s="153"/>
      <c r="N5" s="12"/>
      <c r="O5" s="12"/>
      <c r="P5" s="13"/>
    </row>
    <row r="6" spans="2:16" ht="12.75" customHeight="1">
      <c r="B6" s="14"/>
      <c r="C6" s="57"/>
      <c r="D6" s="91"/>
      <c r="E6" s="91"/>
      <c r="F6" s="91"/>
      <c r="G6" s="91"/>
      <c r="H6" s="91"/>
      <c r="I6" s="91"/>
      <c r="J6" s="91"/>
      <c r="K6" s="91"/>
      <c r="L6" s="91"/>
      <c r="M6" s="91"/>
      <c r="N6" s="12"/>
      <c r="O6" s="12"/>
      <c r="P6" s="13"/>
    </row>
    <row r="7" spans="2:16" ht="12.75" customHeight="1">
      <c r="B7" s="14"/>
      <c r="C7" s="26" t="s">
        <v>72</v>
      </c>
      <c r="D7" s="26"/>
      <c r="E7" s="26"/>
      <c r="F7" s="26"/>
      <c r="G7" s="26"/>
      <c r="H7" s="26"/>
      <c r="I7" s="164" t="s">
        <v>40</v>
      </c>
      <c r="J7" s="164"/>
      <c r="K7" s="164"/>
      <c r="L7" s="68">
        <f>P37</f>
        <v>0</v>
      </c>
      <c r="M7" s="25" t="s">
        <v>41</v>
      </c>
      <c r="N7" s="25"/>
      <c r="O7" s="12"/>
      <c r="P7" s="13"/>
    </row>
    <row r="8" spans="2:16" ht="12.75" customHeight="1">
      <c r="B8" s="14"/>
      <c r="C8" s="26"/>
      <c r="D8" s="26"/>
      <c r="E8" s="26"/>
      <c r="F8" s="26"/>
      <c r="G8" s="26"/>
      <c r="H8" s="26"/>
      <c r="I8" s="93"/>
      <c r="J8" s="93"/>
      <c r="K8" s="93"/>
      <c r="L8" s="68"/>
      <c r="M8" s="25"/>
      <c r="N8" s="25"/>
      <c r="O8" s="12"/>
      <c r="P8" s="13"/>
    </row>
    <row r="9" spans="2:16" ht="12.75" customHeight="1" thickBot="1">
      <c r="B9" s="57"/>
      <c r="C9" s="57"/>
      <c r="D9" s="12"/>
      <c r="E9" s="12"/>
      <c r="F9" s="12"/>
      <c r="G9" s="12"/>
      <c r="H9" s="12"/>
      <c r="I9" s="12"/>
      <c r="J9" s="164" t="s">
        <v>22</v>
      </c>
      <c r="K9" s="164"/>
      <c r="L9" s="126" t="s">
        <v>69</v>
      </c>
      <c r="M9" s="141" t="s">
        <v>161</v>
      </c>
      <c r="N9" s="23"/>
      <c r="O9" s="12"/>
      <c r="P9" s="13"/>
    </row>
    <row r="10" spans="2:16" ht="12.75" customHeight="1">
      <c r="B10" s="165" t="s">
        <v>3</v>
      </c>
      <c r="C10" s="167" t="s">
        <v>4</v>
      </c>
      <c r="D10" s="169" t="s">
        <v>5</v>
      </c>
      <c r="E10" s="169" t="s">
        <v>6</v>
      </c>
      <c r="F10" s="161" t="s">
        <v>1</v>
      </c>
      <c r="G10" s="161"/>
      <c r="H10" s="161"/>
      <c r="I10" s="161"/>
      <c r="J10" s="161"/>
      <c r="K10" s="161"/>
      <c r="L10" s="161" t="s">
        <v>2</v>
      </c>
      <c r="M10" s="161"/>
      <c r="N10" s="161"/>
      <c r="O10" s="161"/>
      <c r="P10" s="162"/>
    </row>
    <row r="11" spans="2:16" ht="60" customHeight="1" thickBot="1">
      <c r="B11" s="166"/>
      <c r="C11" s="168"/>
      <c r="D11" s="170"/>
      <c r="E11" s="170"/>
      <c r="F11" s="21" t="s">
        <v>7</v>
      </c>
      <c r="G11" s="21" t="s">
        <v>33</v>
      </c>
      <c r="H11" s="21" t="s">
        <v>34</v>
      </c>
      <c r="I11" s="21" t="s">
        <v>35</v>
      </c>
      <c r="J11" s="21" t="s">
        <v>36</v>
      </c>
      <c r="K11" s="21" t="s">
        <v>37</v>
      </c>
      <c r="L11" s="21" t="s">
        <v>23</v>
      </c>
      <c r="M11" s="21" t="s">
        <v>34</v>
      </c>
      <c r="N11" s="21" t="s">
        <v>35</v>
      </c>
      <c r="O11" s="21" t="s">
        <v>36</v>
      </c>
      <c r="P11" s="20" t="s">
        <v>38</v>
      </c>
    </row>
    <row r="12" spans="2:16">
      <c r="B12" s="1"/>
      <c r="C12" s="128" t="s">
        <v>73</v>
      </c>
      <c r="D12" s="1"/>
      <c r="E12" s="66"/>
      <c r="F12" s="112"/>
      <c r="G12" s="112"/>
      <c r="H12" s="113"/>
      <c r="I12" s="67"/>
      <c r="J12" s="112"/>
      <c r="K12" s="114"/>
      <c r="L12" s="115"/>
      <c r="M12" s="115"/>
      <c r="N12" s="115"/>
      <c r="O12" s="115"/>
      <c r="P12" s="115"/>
    </row>
    <row r="13" spans="2:16">
      <c r="B13" s="1">
        <v>1</v>
      </c>
      <c r="C13" s="8" t="s">
        <v>152</v>
      </c>
      <c r="D13" s="1" t="s">
        <v>11</v>
      </c>
      <c r="E13" s="66">
        <v>8</v>
      </c>
      <c r="F13" s="66"/>
      <c r="G13" s="135"/>
      <c r="H13" s="71"/>
      <c r="I13" s="66"/>
      <c r="J13" s="135"/>
      <c r="K13" s="70"/>
      <c r="L13" s="115"/>
      <c r="M13" s="115"/>
      <c r="N13" s="115"/>
      <c r="O13" s="115"/>
      <c r="P13" s="115"/>
    </row>
    <row r="14" spans="2:16">
      <c r="B14" s="1">
        <v>2</v>
      </c>
      <c r="C14" s="8" t="s">
        <v>74</v>
      </c>
      <c r="D14" s="1" t="s">
        <v>29</v>
      </c>
      <c r="E14" s="66">
        <v>6</v>
      </c>
      <c r="F14" s="66"/>
      <c r="G14" s="135"/>
      <c r="H14" s="71"/>
      <c r="I14" s="66"/>
      <c r="J14" s="135"/>
      <c r="K14" s="70"/>
      <c r="L14" s="115"/>
      <c r="M14" s="115"/>
      <c r="N14" s="115"/>
      <c r="O14" s="115"/>
      <c r="P14" s="115"/>
    </row>
    <row r="15" spans="2:16">
      <c r="B15" s="1">
        <v>3</v>
      </c>
      <c r="C15" s="8" t="s">
        <v>153</v>
      </c>
      <c r="D15" s="1" t="s">
        <v>29</v>
      </c>
      <c r="E15" s="66">
        <v>30</v>
      </c>
      <c r="F15" s="66"/>
      <c r="G15" s="135"/>
      <c r="H15" s="71"/>
      <c r="I15" s="66"/>
      <c r="J15" s="135"/>
      <c r="K15" s="70"/>
      <c r="L15" s="115"/>
      <c r="M15" s="115"/>
      <c r="N15" s="115"/>
      <c r="O15" s="115"/>
      <c r="P15" s="115"/>
    </row>
    <row r="16" spans="2:16">
      <c r="B16" s="1">
        <v>4</v>
      </c>
      <c r="C16" s="8" t="s">
        <v>154</v>
      </c>
      <c r="D16" s="1" t="s">
        <v>29</v>
      </c>
      <c r="E16" s="66">
        <v>6</v>
      </c>
      <c r="F16" s="66"/>
      <c r="G16" s="135"/>
      <c r="H16" s="71"/>
      <c r="I16" s="66"/>
      <c r="J16" s="135"/>
      <c r="K16" s="70"/>
      <c r="L16" s="115"/>
      <c r="M16" s="115"/>
      <c r="N16" s="115"/>
      <c r="O16" s="115"/>
      <c r="P16" s="115"/>
    </row>
    <row r="17" spans="2:16">
      <c r="B17" s="1">
        <v>5</v>
      </c>
      <c r="C17" s="8" t="s">
        <v>75</v>
      </c>
      <c r="D17" s="1" t="s">
        <v>29</v>
      </c>
      <c r="E17" s="66">
        <v>15</v>
      </c>
      <c r="F17" s="66"/>
      <c r="G17" s="135"/>
      <c r="H17" s="71"/>
      <c r="I17" s="66"/>
      <c r="J17" s="135"/>
      <c r="K17" s="70"/>
      <c r="L17" s="115"/>
      <c r="M17" s="115"/>
      <c r="N17" s="115"/>
      <c r="O17" s="115"/>
      <c r="P17" s="115"/>
    </row>
    <row r="18" spans="2:16">
      <c r="B18" s="1">
        <v>6</v>
      </c>
      <c r="C18" s="8" t="s">
        <v>77</v>
      </c>
      <c r="D18" s="1" t="s">
        <v>29</v>
      </c>
      <c r="E18" s="66">
        <v>15</v>
      </c>
      <c r="F18" s="66"/>
      <c r="G18" s="135"/>
      <c r="H18" s="71"/>
      <c r="I18" s="66"/>
      <c r="J18" s="135"/>
      <c r="K18" s="70"/>
      <c r="L18" s="115"/>
      <c r="M18" s="115"/>
      <c r="N18" s="115"/>
      <c r="O18" s="115"/>
      <c r="P18" s="115"/>
    </row>
    <row r="19" spans="2:16">
      <c r="B19" s="1">
        <v>7</v>
      </c>
      <c r="C19" s="8" t="s">
        <v>155</v>
      </c>
      <c r="D19" s="1" t="s">
        <v>59</v>
      </c>
      <c r="E19" s="66">
        <v>2</v>
      </c>
      <c r="F19" s="66"/>
      <c r="G19" s="135"/>
      <c r="H19" s="71"/>
      <c r="I19" s="66"/>
      <c r="J19" s="135"/>
      <c r="K19" s="70"/>
      <c r="L19" s="115"/>
      <c r="M19" s="115"/>
      <c r="N19" s="115"/>
      <c r="O19" s="115"/>
      <c r="P19" s="115"/>
    </row>
    <row r="20" spans="2:16">
      <c r="B20" s="1">
        <v>8</v>
      </c>
      <c r="C20" s="8" t="s">
        <v>76</v>
      </c>
      <c r="D20" s="1" t="s">
        <v>29</v>
      </c>
      <c r="E20" s="66">
        <v>70</v>
      </c>
      <c r="F20" s="66"/>
      <c r="G20" s="135"/>
      <c r="H20" s="71"/>
      <c r="I20" s="66"/>
      <c r="J20" s="135"/>
      <c r="K20" s="70"/>
      <c r="L20" s="115"/>
      <c r="M20" s="115"/>
      <c r="N20" s="115"/>
      <c r="O20" s="115"/>
      <c r="P20" s="115"/>
    </row>
    <row r="21" spans="2:16">
      <c r="B21" s="1">
        <v>9</v>
      </c>
      <c r="C21" s="8" t="s">
        <v>156</v>
      </c>
      <c r="D21" s="1" t="s">
        <v>30</v>
      </c>
      <c r="E21" s="66">
        <v>1</v>
      </c>
      <c r="F21" s="66"/>
      <c r="G21" s="135"/>
      <c r="H21" s="71"/>
      <c r="I21" s="66"/>
      <c r="J21" s="135"/>
      <c r="K21" s="70"/>
      <c r="L21" s="115"/>
      <c r="M21" s="115"/>
      <c r="N21" s="115"/>
      <c r="O21" s="115"/>
      <c r="P21" s="115"/>
    </row>
    <row r="22" spans="2:16">
      <c r="B22" s="1">
        <v>10</v>
      </c>
      <c r="C22" s="8" t="s">
        <v>78</v>
      </c>
      <c r="D22" s="1" t="s">
        <v>11</v>
      </c>
      <c r="E22" s="66">
        <v>1</v>
      </c>
      <c r="F22" s="66"/>
      <c r="G22" s="135"/>
      <c r="H22" s="71"/>
      <c r="I22" s="66"/>
      <c r="J22" s="135"/>
      <c r="K22" s="70"/>
      <c r="L22" s="115"/>
      <c r="M22" s="115"/>
      <c r="N22" s="115"/>
      <c r="O22" s="115"/>
      <c r="P22" s="115"/>
    </row>
    <row r="23" spans="2:16">
      <c r="B23" s="1">
        <v>11</v>
      </c>
      <c r="C23" s="8" t="s">
        <v>79</v>
      </c>
      <c r="D23" s="1" t="s">
        <v>11</v>
      </c>
      <c r="E23" s="66">
        <v>1</v>
      </c>
      <c r="F23" s="66"/>
      <c r="G23" s="135"/>
      <c r="H23" s="71"/>
      <c r="I23" s="66"/>
      <c r="J23" s="135"/>
      <c r="K23" s="70"/>
      <c r="L23" s="115"/>
      <c r="M23" s="115"/>
      <c r="N23" s="115"/>
      <c r="O23" s="115"/>
      <c r="P23" s="115"/>
    </row>
    <row r="24" spans="2:16">
      <c r="B24" s="1">
        <v>12</v>
      </c>
      <c r="C24" s="8" t="s">
        <v>80</v>
      </c>
      <c r="D24" s="1" t="s">
        <v>157</v>
      </c>
      <c r="E24" s="66">
        <v>1</v>
      </c>
      <c r="F24" s="66"/>
      <c r="G24" s="135"/>
      <c r="H24" s="71"/>
      <c r="I24" s="66"/>
      <c r="J24" s="135"/>
      <c r="K24" s="70"/>
      <c r="L24" s="115"/>
      <c r="M24" s="115"/>
      <c r="N24" s="115"/>
      <c r="O24" s="115"/>
      <c r="P24" s="115"/>
    </row>
    <row r="25" spans="2:16">
      <c r="B25" s="1">
        <v>13</v>
      </c>
      <c r="C25" s="8" t="s">
        <v>81</v>
      </c>
      <c r="D25" s="1" t="s">
        <v>29</v>
      </c>
      <c r="E25" s="66">
        <v>70</v>
      </c>
      <c r="F25" s="66"/>
      <c r="G25" s="135"/>
      <c r="H25" s="71"/>
      <c r="I25" s="66"/>
      <c r="J25" s="135"/>
      <c r="K25" s="70"/>
      <c r="L25" s="115"/>
      <c r="M25" s="115"/>
      <c r="N25" s="115"/>
      <c r="O25" s="115"/>
      <c r="P25" s="115"/>
    </row>
    <row r="26" spans="2:16">
      <c r="B26" s="1">
        <v>14</v>
      </c>
      <c r="C26" s="8" t="s">
        <v>82</v>
      </c>
      <c r="D26" s="1" t="s">
        <v>157</v>
      </c>
      <c r="E26" s="66">
        <v>1</v>
      </c>
      <c r="F26" s="66"/>
      <c r="G26" s="135"/>
      <c r="H26" s="71"/>
      <c r="I26" s="66"/>
      <c r="J26" s="135"/>
      <c r="K26" s="70"/>
      <c r="L26" s="115"/>
      <c r="M26" s="115"/>
      <c r="N26" s="115"/>
      <c r="O26" s="115"/>
      <c r="P26" s="115"/>
    </row>
    <row r="27" spans="2:16">
      <c r="B27" s="1">
        <v>15</v>
      </c>
      <c r="C27" s="8" t="s">
        <v>83</v>
      </c>
      <c r="D27" s="1" t="s">
        <v>157</v>
      </c>
      <c r="E27" s="66">
        <v>1</v>
      </c>
      <c r="F27" s="66"/>
      <c r="G27" s="135"/>
      <c r="H27" s="71"/>
      <c r="I27" s="66"/>
      <c r="J27" s="135"/>
      <c r="K27" s="70"/>
      <c r="L27" s="115"/>
      <c r="M27" s="115"/>
      <c r="N27" s="115"/>
      <c r="O27" s="115"/>
      <c r="P27" s="115"/>
    </row>
    <row r="28" spans="2:16">
      <c r="B28" s="1"/>
      <c r="C28" s="128" t="s">
        <v>84</v>
      </c>
      <c r="D28" s="1"/>
      <c r="E28" s="66"/>
      <c r="F28" s="66"/>
      <c r="G28" s="135"/>
      <c r="H28" s="69"/>
      <c r="I28" s="66"/>
      <c r="J28" s="135"/>
      <c r="K28" s="70"/>
      <c r="L28" s="115"/>
      <c r="M28" s="115"/>
      <c r="N28" s="115"/>
      <c r="O28" s="115"/>
      <c r="P28" s="115"/>
    </row>
    <row r="29" spans="2:16">
      <c r="B29" s="1">
        <v>16</v>
      </c>
      <c r="C29" s="8" t="s">
        <v>85</v>
      </c>
      <c r="D29" s="1" t="s">
        <v>29</v>
      </c>
      <c r="E29" s="66">
        <v>71</v>
      </c>
      <c r="F29" s="66"/>
      <c r="G29" s="135"/>
      <c r="H29" s="69"/>
      <c r="I29" s="66"/>
      <c r="J29" s="135"/>
      <c r="K29" s="70"/>
      <c r="L29" s="115"/>
      <c r="M29" s="115"/>
      <c r="N29" s="115"/>
      <c r="O29" s="115"/>
      <c r="P29" s="115"/>
    </row>
    <row r="30" spans="2:16" ht="25.5">
      <c r="B30" s="1">
        <v>17</v>
      </c>
      <c r="C30" s="8" t="s">
        <v>158</v>
      </c>
      <c r="D30" s="1" t="s">
        <v>30</v>
      </c>
      <c r="E30" s="66">
        <v>1</v>
      </c>
      <c r="F30" s="66"/>
      <c r="G30" s="135"/>
      <c r="H30" s="69"/>
      <c r="I30" s="66"/>
      <c r="J30" s="135"/>
      <c r="K30" s="70"/>
      <c r="L30" s="115"/>
      <c r="M30" s="115"/>
      <c r="N30" s="115"/>
      <c r="O30" s="115"/>
      <c r="P30" s="115"/>
    </row>
    <row r="31" spans="2:16">
      <c r="B31" s="1">
        <v>18</v>
      </c>
      <c r="C31" s="8" t="s">
        <v>86</v>
      </c>
      <c r="D31" s="1" t="s">
        <v>11</v>
      </c>
      <c r="E31" s="66">
        <v>1</v>
      </c>
      <c r="F31" s="66"/>
      <c r="G31" s="135"/>
      <c r="H31" s="69"/>
      <c r="I31" s="66"/>
      <c r="J31" s="135"/>
      <c r="K31" s="70"/>
      <c r="L31" s="115"/>
      <c r="M31" s="115"/>
      <c r="N31" s="115"/>
      <c r="O31" s="115"/>
      <c r="P31" s="115"/>
    </row>
    <row r="32" spans="2:16">
      <c r="B32" s="1">
        <v>19</v>
      </c>
      <c r="C32" s="8" t="s">
        <v>159</v>
      </c>
      <c r="D32" s="1" t="s">
        <v>29</v>
      </c>
      <c r="E32" s="66">
        <v>30</v>
      </c>
      <c r="F32" s="66"/>
      <c r="G32" s="135"/>
      <c r="H32" s="69"/>
      <c r="I32" s="66"/>
      <c r="J32" s="135"/>
      <c r="K32" s="70"/>
      <c r="L32" s="115"/>
      <c r="M32" s="115"/>
      <c r="N32" s="115"/>
      <c r="O32" s="115"/>
      <c r="P32" s="115"/>
    </row>
    <row r="33" spans="2:16">
      <c r="B33" s="1">
        <v>20</v>
      </c>
      <c r="C33" s="8" t="s">
        <v>87</v>
      </c>
      <c r="D33" s="1" t="s">
        <v>29</v>
      </c>
      <c r="E33" s="66">
        <v>15</v>
      </c>
      <c r="F33" s="66"/>
      <c r="G33" s="135"/>
      <c r="H33" s="69"/>
      <c r="I33" s="66"/>
      <c r="J33" s="135"/>
      <c r="K33" s="70"/>
      <c r="L33" s="115"/>
      <c r="M33" s="115"/>
      <c r="N33" s="115"/>
      <c r="O33" s="115"/>
      <c r="P33" s="115"/>
    </row>
    <row r="34" spans="2:16">
      <c r="B34" s="1">
        <v>21</v>
      </c>
      <c r="C34" s="8" t="s">
        <v>160</v>
      </c>
      <c r="D34" s="1" t="s">
        <v>11</v>
      </c>
      <c r="E34" s="66">
        <v>60</v>
      </c>
      <c r="F34" s="66"/>
      <c r="G34" s="135"/>
      <c r="H34" s="69"/>
      <c r="I34" s="66"/>
      <c r="J34" s="135"/>
      <c r="K34" s="70"/>
      <c r="L34" s="115"/>
      <c r="M34" s="115"/>
      <c r="N34" s="115"/>
      <c r="O34" s="115"/>
      <c r="P34" s="115"/>
    </row>
    <row r="35" spans="2:16">
      <c r="B35" s="1">
        <v>22</v>
      </c>
      <c r="C35" s="8" t="s">
        <v>88</v>
      </c>
      <c r="D35" s="1" t="s">
        <v>29</v>
      </c>
      <c r="E35" s="66">
        <v>15</v>
      </c>
      <c r="F35" s="66"/>
      <c r="G35" s="135"/>
      <c r="H35" s="69"/>
      <c r="I35" s="66"/>
      <c r="J35" s="135"/>
      <c r="K35" s="70"/>
      <c r="L35" s="115"/>
      <c r="M35" s="115"/>
      <c r="N35" s="115"/>
      <c r="O35" s="115"/>
      <c r="P35" s="115"/>
    </row>
    <row r="36" spans="2:16">
      <c r="B36" s="1">
        <v>23</v>
      </c>
      <c r="C36" s="8" t="s">
        <v>89</v>
      </c>
      <c r="D36" s="1" t="s">
        <v>30</v>
      </c>
      <c r="E36" s="66">
        <v>1</v>
      </c>
      <c r="F36" s="66"/>
      <c r="G36" s="135"/>
      <c r="H36" s="69"/>
      <c r="I36" s="66"/>
      <c r="J36" s="135"/>
      <c r="K36" s="70"/>
      <c r="L36" s="115"/>
      <c r="M36" s="115"/>
      <c r="N36" s="115"/>
      <c r="O36" s="115"/>
      <c r="P36" s="115"/>
    </row>
    <row r="37" spans="2:16">
      <c r="B37" s="2"/>
      <c r="C37" s="3" t="s">
        <v>32</v>
      </c>
      <c r="D37" s="2"/>
      <c r="E37" s="72"/>
      <c r="F37" s="72"/>
      <c r="G37" s="72"/>
      <c r="H37" s="72"/>
      <c r="I37" s="72"/>
      <c r="J37" s="72"/>
      <c r="K37" s="72"/>
      <c r="L37" s="67"/>
      <c r="M37" s="94"/>
      <c r="N37" s="94"/>
      <c r="O37" s="94"/>
      <c r="P37" s="94"/>
    </row>
    <row r="38" spans="2:16">
      <c r="B38" s="32"/>
      <c r="C38" s="33"/>
      <c r="D38" s="32"/>
      <c r="E38" s="34"/>
      <c r="F38" s="34"/>
      <c r="G38" s="34"/>
      <c r="H38" s="34"/>
      <c r="I38" s="34"/>
      <c r="J38" s="34"/>
      <c r="K38" s="34"/>
      <c r="L38" s="34"/>
      <c r="M38" s="34"/>
      <c r="N38" s="34"/>
      <c r="O38" s="34"/>
      <c r="P38" s="35"/>
    </row>
    <row r="39" spans="2:16" ht="39.950000000000003" customHeight="1">
      <c r="B39" s="163" t="s">
        <v>163</v>
      </c>
      <c r="C39" s="163"/>
      <c r="D39" s="163"/>
      <c r="E39" s="163"/>
      <c r="F39" s="163"/>
      <c r="G39" s="163"/>
      <c r="H39" s="163"/>
      <c r="I39" s="163"/>
      <c r="J39" s="163"/>
      <c r="K39" s="163"/>
      <c r="L39" s="163"/>
      <c r="M39" s="163"/>
      <c r="N39" s="163"/>
      <c r="O39" s="163"/>
      <c r="P39" s="163"/>
    </row>
    <row r="40" spans="2:16">
      <c r="B40" s="92"/>
      <c r="C40" s="92"/>
      <c r="D40" s="92"/>
      <c r="E40" s="92"/>
      <c r="F40" s="92"/>
      <c r="G40" s="92"/>
      <c r="H40" s="92"/>
      <c r="I40" s="92"/>
      <c r="J40" s="92"/>
      <c r="K40" s="92"/>
      <c r="L40" s="92"/>
      <c r="M40" s="92"/>
      <c r="N40" s="92"/>
      <c r="O40" s="92"/>
      <c r="P40" s="92"/>
    </row>
    <row r="41" spans="2:16">
      <c r="B41" s="88" t="s">
        <v>12</v>
      </c>
      <c r="C41" s="61"/>
      <c r="D41" s="19"/>
      <c r="E41" s="92"/>
      <c r="F41" s="19"/>
      <c r="G41" s="19"/>
      <c r="H41" s="19"/>
      <c r="I41" s="59"/>
      <c r="J41" s="59"/>
      <c r="K41" s="59"/>
      <c r="M41" s="19"/>
      <c r="N41" s="19"/>
      <c r="O41" s="19"/>
      <c r="P41" s="35"/>
    </row>
    <row r="42" spans="2:16">
      <c r="B42" s="92"/>
      <c r="C42" s="88"/>
      <c r="D42" s="19"/>
      <c r="E42" s="92"/>
      <c r="F42" s="19"/>
      <c r="G42" s="19"/>
      <c r="H42" s="19"/>
      <c r="I42" s="19"/>
      <c r="J42" s="19"/>
      <c r="K42" s="19"/>
      <c r="M42" s="19"/>
      <c r="N42" s="19"/>
      <c r="O42" s="19"/>
      <c r="P42" s="26"/>
    </row>
    <row r="43" spans="2:16">
      <c r="C43" s="88"/>
    </row>
  </sheetData>
  <mergeCells count="14">
    <mergeCell ref="I7:K7"/>
    <mergeCell ref="D1:M1"/>
    <mergeCell ref="D2:M2"/>
    <mergeCell ref="D3:M3"/>
    <mergeCell ref="D4:M4"/>
    <mergeCell ref="D5:M5"/>
    <mergeCell ref="L10:P10"/>
    <mergeCell ref="B39:P39"/>
    <mergeCell ref="J9:K9"/>
    <mergeCell ref="B10:B11"/>
    <mergeCell ref="C10:C11"/>
    <mergeCell ref="D10:D11"/>
    <mergeCell ref="E10:E11"/>
    <mergeCell ref="F10:K10"/>
  </mergeCells>
  <printOptions horizontalCentered="1"/>
  <pageMargins left="0.15748031496062992" right="7.874015748031496E-2" top="0.91666666666666663" bottom="0.55833333333333335" header="7.874015748031496E-2" footer="7.874015748031496E-2"/>
  <pageSetup paperSize="9" scale="80" orientation="landscape" horizontalDpi="2400" verticalDpi="2400" r:id="rId1"/>
  <headerFooter alignWithMargins="0">
    <oddHeader>&amp;R7.pielikums
Iepirkuma “Piesātināto kuģu sadzīves notekūdeņu 
pieņemšanas punkta ierīkošana Ventspils brīvostas 
kuģu piestātnē Nr. 16, Ventspilī - 2.kārta” nolikumam, 
iepirkuma identifikācijas Nr. VBOP 2021/12</oddHeader>
    <oddFooter>&amp;RLapa 6 no 6</oddFooter>
    <evenHeader>&amp;R&amp;A</evenHeader>
    <evenFooter>&amp;CLapa 17 no 21</evenFooter>
    <firstHeader>&amp;C&amp;A</firstHeader>
    <firstFooter>&amp;CLapa 16 no 21</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Būvniecības koptāme</vt:lpstr>
      <vt:lpstr>Kopsavilkuma aprēķini</vt:lpstr>
      <vt:lpstr>LOK NR.1</vt:lpstr>
      <vt:lpstr>LOK NR.2</vt:lpstr>
      <vt:lpstr>LOK NR.3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2013-09-19T18:38:59Z</dcterms:created>
  <dcterms:modified xsi:type="dcterms:W3CDTF">2021-02-11T14:57:20Z</dcterms:modified>
</cp:coreProperties>
</file>