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2992" windowHeight="9312" tabRatio="829"/>
  </bookViews>
  <sheets>
    <sheet name="Būvniecības koptāme" sheetId="20" r:id="rId1"/>
    <sheet name="Kopsavilkuma aprēķini" sheetId="26" r:id="rId2"/>
    <sheet name="LOK NR.1" sheetId="29" r:id="rId3"/>
    <sheet name="LOK NR.2" sheetId="31" r:id="rId4"/>
    <sheet name="LOK NR.3" sheetId="32"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29" l="1"/>
  <c r="E16" i="31" l="1"/>
  <c r="E17" i="31"/>
  <c r="E19" i="29" l="1"/>
  <c r="L7" i="32" l="1"/>
  <c r="L7" i="31" l="1"/>
  <c r="L7" i="29" l="1"/>
  <c r="F8" i="26" l="1"/>
  <c r="F7" i="26" l="1"/>
</calcChain>
</file>

<file path=xl/sharedStrings.xml><?xml version="1.0" encoding="utf-8"?>
<sst xmlns="http://schemas.openxmlformats.org/spreadsheetml/2006/main" count="316" uniqueCount="172">
  <si>
    <t>KOPĀ</t>
  </si>
  <si>
    <t>Vienības izmaksas</t>
  </si>
  <si>
    <t>Kopā uz visu apjomu</t>
  </si>
  <si>
    <t>Nr.p.k.</t>
  </si>
  <si>
    <t>Darba
nosaukums</t>
  </si>
  <si>
    <t>Mērvienība</t>
  </si>
  <si>
    <t>Daudzums</t>
  </si>
  <si>
    <t>laika norma
(c/h)</t>
  </si>
  <si>
    <t>Objekta nosaukums</t>
  </si>
  <si>
    <t>Objekta adrese</t>
  </si>
  <si>
    <t>Pasūtījuma Nr.</t>
  </si>
  <si>
    <t>gb</t>
  </si>
  <si>
    <t>Sastādīja:</t>
  </si>
  <si>
    <t>Pārbaudīja:</t>
  </si>
  <si>
    <t>APSTIPRINU</t>
  </si>
  <si>
    <t>_______________________________</t>
  </si>
  <si>
    <t>(pasūtītāja paraksts un tā atšifrējums)</t>
  </si>
  <si>
    <t>Z.v.</t>
  </si>
  <si>
    <t>_______.gada ____.___________</t>
  </si>
  <si>
    <t>PVN 21%</t>
  </si>
  <si>
    <t>Būves nosaukums:</t>
  </si>
  <si>
    <t>Pasūtījuma Nr:</t>
  </si>
  <si>
    <t>Tāme sastādīta</t>
  </si>
  <si>
    <t>darb-
ietilpība
(c/h)</t>
  </si>
  <si>
    <t>Būvniecības koptāme.</t>
  </si>
  <si>
    <t>Objekta nosaukums:</t>
  </si>
  <si>
    <t>Tai skaitā</t>
  </si>
  <si>
    <t>Darbietilpība
(c/h)</t>
  </si>
  <si>
    <t>t.sk. darba aizsardzība</t>
  </si>
  <si>
    <t>m</t>
  </si>
  <si>
    <t>kpl</t>
  </si>
  <si>
    <t>Darbu veidiem, kuriem uzrādīta tilpuma mērvienība, tilpums ir materiāliem blīvā veidā. Būvuzņēmējam jāievērtē Darbu apjomu tabulas vienības izmaksās minēto darbu veikšanai visi nepieciešamie materiāli un to
daudzumi un papildus darbi, kas nav minēti šajā sarakstā, bet bez kuriem nebūtu iespējama būvdarbu tehnoloģiski pareiza un spēkā esošajiem normatīviem atbilstoša veikšana pilnā apjomā. Specifikācijā uzrādīti
materiālu kopējie redzamie apjomi un izmēri, nav ņemti vērā minimāli nepieciešamie atgriezumi un/vai faktiski pieejamie materiālu izmēri. Būvuzņēmējam pirms materiālu pasūtīšanas veikt aprēķinus, materiālu izklājumus.</t>
  </si>
  <si>
    <t>Tiešās izmaksas kopā, t. sk. darba devēja sociālais nodoklis (%)</t>
  </si>
  <si>
    <t>darba
samaksas
likme(euro/h)</t>
  </si>
  <si>
    <t>darba alga</t>
  </si>
  <si>
    <t>būv-
izstrādājumi</t>
  </si>
  <si>
    <t>mehānismi</t>
  </si>
  <si>
    <t>kopā</t>
  </si>
  <si>
    <t>summa</t>
  </si>
  <si>
    <t>Būves nosaukums</t>
  </si>
  <si>
    <t>Tāmes izmaksas</t>
  </si>
  <si>
    <t>euro</t>
  </si>
  <si>
    <r>
      <t xml:space="preserve">Kopsavilkuma aprēķins Nr.1.
</t>
    </r>
    <r>
      <rPr>
        <sz val="10"/>
        <rFont val="Arial Narrow"/>
        <family val="2"/>
      </rPr>
      <t>(būvdarbu veids vai konstruktīvā elementa nosaukums)</t>
    </r>
  </si>
  <si>
    <t>Nr.
P.k.</t>
  </si>
  <si>
    <t>Būvdarbu veids vai
konstruktīvā elementa nosaukums</t>
  </si>
  <si>
    <t>Tāmes
izmaksas</t>
  </si>
  <si>
    <t>darba
alga</t>
  </si>
  <si>
    <t>Par kopējo summu (euro)</t>
  </si>
  <si>
    <t>Kopējā darbietilpība (c/h):</t>
  </si>
  <si>
    <t>Objekta izmaksas
(euro)</t>
  </si>
  <si>
    <t xml:space="preserve"> KOPĀ</t>
  </si>
  <si>
    <t xml:space="preserve">Sastādīja: </t>
  </si>
  <si>
    <t xml:space="preserve">Sertifikāta Nr. </t>
  </si>
  <si>
    <t>*PIEZĪME - izdevumi pagaidu ūdens un elektrības pieslēgumam, būvtāfelei, apsardzei būvniecības laikā,
cita veida netiešie izdevumi, kas saistīti ar objekta būvniecību, izpilddokumentācijas izgatavošanai
(tai skaitā Digitālo izpildmērījumu izstrāde), ir iekļaujami sadaļā "Virsizdevumi''</t>
  </si>
  <si>
    <t>Objekta adrese:</t>
  </si>
  <si>
    <t>Vispārējie būvdarbi</t>
  </si>
  <si>
    <t xml:space="preserve">Lokālā tāme Nr.1 
Vispārējie būvdarbi </t>
  </si>
  <si>
    <t>ZEMES DARBI</t>
  </si>
  <si>
    <r>
      <t>m</t>
    </r>
    <r>
      <rPr>
        <sz val="10"/>
        <rFont val="Calibri"/>
        <family val="2"/>
      </rPr>
      <t>³</t>
    </r>
  </si>
  <si>
    <r>
      <t>m</t>
    </r>
    <r>
      <rPr>
        <sz val="10"/>
        <rFont val="Calibri"/>
        <family val="2"/>
      </rPr>
      <t>²</t>
    </r>
  </si>
  <si>
    <t>m³</t>
  </si>
  <si>
    <t>m²</t>
  </si>
  <si>
    <t>Specializētie darbi - ārējie tīkli, sistēmas. Ārējie kanalizācijas tīkli.</t>
  </si>
  <si>
    <t>Specializētie darbi - ārējie tīkli, sistēmas. Ārējie elektrotīkli.</t>
  </si>
  <si>
    <t>"Piesātināto kuģu sadzīves notekūdeņu pieņemšanas punkta ierīkošana Ventspils brīvostas kuģu piestātnē Nr. 16"</t>
  </si>
  <si>
    <t>Kuģu piestātne Nr.16, Ventspils brīvosta, Ventspils</t>
  </si>
  <si>
    <t>"Piesātināto kuģu sadzīves notekūdeņu pieņemšanas punkta
ierīkošana Ventspils brīvostas kuģu piestātnē Nr. 16"</t>
  </si>
  <si>
    <t>Lokālā tāme Nr.2. Specializētie darbi - ārējie tīkli, sistēmas. Ārējie kanalizācijas tīkli.</t>
  </si>
  <si>
    <t>Lokālā tāme Nr.3. Specializētie darbi - ārējie tīkli, sistēmas. Ārējie elektrotīkli.</t>
  </si>
  <si>
    <t>Darbu izmaksas</t>
  </si>
  <si>
    <t xml:space="preserve">Tranšejas rakš. un aizbēršana  1-2 kabeļiem, caurulēm bez mehānismiem </t>
  </si>
  <si>
    <t>Aizsargcauruļu guldīšana tranšejā</t>
  </si>
  <si>
    <t>Kabelis caurulē</t>
  </si>
  <si>
    <t>Signāllentas uzklāšana</t>
  </si>
  <si>
    <t>Automātslēdža montāža</t>
  </si>
  <si>
    <t>Shēmu nomaiņa esošajās sadalnēs</t>
  </si>
  <si>
    <t>Izolācijas pretestības mērījumi</t>
  </si>
  <si>
    <t>Digitālo izpildmērījumu izstrāde</t>
  </si>
  <si>
    <t>Rakšanas atļaujas saņemšana</t>
  </si>
  <si>
    <t>Izpilddokumentācijas izpilde</t>
  </si>
  <si>
    <t>Materiālu izmaksas</t>
  </si>
  <si>
    <t>Kabelis NYY-J 3x2.5</t>
  </si>
  <si>
    <t>Automātslēdzis 1P 6A B</t>
  </si>
  <si>
    <t>Signāllenta "Uzmanibu kabelis" 80mm sarkana</t>
  </si>
  <si>
    <t>Neuzskaitītie palīgmateriāli (stiprinājumi, savienojumi, spailes, skrūves, blīvslēgi)</t>
  </si>
  <si>
    <t>DEMONTĀŽAS DARBI</t>
  </si>
  <si>
    <t>Izgriezuma izveide dzelzsbetona laukuma plātnē. 5,5x3,2m biezums 0,4m</t>
  </si>
  <si>
    <r>
      <t>m</t>
    </r>
    <r>
      <rPr>
        <vertAlign val="superscript"/>
        <sz val="10"/>
        <rFont val="Arial Narrow"/>
        <family val="2"/>
        <charset val="186"/>
      </rPr>
      <t>3</t>
    </r>
  </si>
  <si>
    <t>Būvbedres-tranšejas (L=5,5m, B=3,2m, H=3m) stiprināšana ar rievsienām</t>
  </si>
  <si>
    <t>Grunts ūdens līmeņa pazemināšana ar adatflitriem (nepieciešamības gadījumā)</t>
  </si>
  <si>
    <t>Grunts ūdens līmeņa pazemināšana ar adatflitriem</t>
  </si>
  <si>
    <t>Būvbedres-tranšejas rakšana H=2,20m (būvbedre stiprināta ar rievsienām)</t>
  </si>
  <si>
    <t>Būvbedres pamatnes izlīdzināšana, stiprināšana, blietēšana</t>
  </si>
  <si>
    <t>Skrūvpāļu d=89, L=5,6m montāža</t>
  </si>
  <si>
    <t>PAMATI UN PAMATNES</t>
  </si>
  <si>
    <t>MP-2 dzelzsbetona plātnes izbūve, 4,4x1,6m, b=0,2m</t>
  </si>
  <si>
    <t>Šķembu (fr. 15-20) pamatnes 10cm biezumā, ierīkošana zem MP-2 plātnes</t>
  </si>
  <si>
    <t>CEĻI UN LAUKUMI</t>
  </si>
  <si>
    <t>MP-1 dzelzsbetona plātnes izbūve, 4,4x2,2m</t>
  </si>
  <si>
    <t>Izraktās liekās grunts transportēšana uz atbērtni k=1,15
pārstrādes izdevumi atbērtnē, Saules ielā 143, Ventspilī</t>
  </si>
  <si>
    <t>Dzelzsbetona laukuma plātnes izgriezuma demontāža, pārstrāde, transportēšana
uz atbērtni, k=1,15 pārstrādes izdevumi atbērtnē, Saules ielā 143, Ventspilī</t>
  </si>
  <si>
    <t xml:space="preserve">Zemes darbi projektēto UKT tīklu darbu zonā </t>
  </si>
  <si>
    <t>Tranšejas rakšana no seguma virsmas (hvid=1,65m) projektēto cauruļvadu montāžai</t>
  </si>
  <si>
    <t>Smilšu grunts apbērums, h=30cm (Grunti noblīvēt līdz dabīgā blīvuma pakāpei)</t>
  </si>
  <si>
    <t>Gruntsūdens atsūknēša no tranšejas ar drenāžas sūkni (nepieciešamības gadījumā)</t>
  </si>
  <si>
    <t>Seguma atjaunošana</t>
  </si>
  <si>
    <t>Brauktuves asfaltbetona seguma atjaunošana</t>
  </si>
  <si>
    <t>Brauktuves betona bruģakmens atjaunošana</t>
  </si>
  <si>
    <t>Zālāja atjaunošana</t>
  </si>
  <si>
    <t>Betona apmales BR 100.22.15</t>
  </si>
  <si>
    <t>Betona apmales BR 100.30.15</t>
  </si>
  <si>
    <t>PP caurules OD200 SN8 montāža tranšejā</t>
  </si>
  <si>
    <t>Pieslēgums pie esošās skatakas</t>
  </si>
  <si>
    <t>PE caurules OD110 montāža tranšejā</t>
  </si>
  <si>
    <t>PE caurules OD110 izbūvēšana ar beztranšejas metodi (horizontālā vadāmā urbšana)</t>
  </si>
  <si>
    <t>Pievienojums pie notekūdeņu pieņemšanas tvertnēm</t>
  </si>
  <si>
    <t>Pievienojums pie spiediena dzēšanas akas</t>
  </si>
  <si>
    <t>Hidrauliskā pārbaude</t>
  </si>
  <si>
    <t>Elektropieslēguma kabeļu pievienošana iekārtām</t>
  </si>
  <si>
    <t>Iestatīšanas un programmēšanas darbi</t>
  </si>
  <si>
    <t>Smilts pamatnes ierīkošana zem cauruļvadiem h=0,15m
(Grunti noblīvēt līdz dabīgā blīvuma pakāpei)</t>
  </si>
  <si>
    <t>Tranšejas aizbēršana ar jaunu smilšu grunti līdz seguma šķērsgriezumam
(Grunti noblīvēt līdz dabīgā blīvuma pakāpei)</t>
  </si>
  <si>
    <t>Saliekamā dzelzsbetona skatakas DN1000mm montāža tranšejā
komplektā ar rūpnieciski ražotu pamatni, blīvgumijām grodu savienojuma vietās,
dzelzsbetona pārsedzi, 40tn ķeta lūku un vāku, nerūsējošā tērauda veidgabaliem
DN100. (spiediena dzēšanas akas K1-16-1 detalizētu risinājumu skatīt lapā UKT-5)</t>
  </si>
  <si>
    <t>Plūsmas sensora KROHNE Optiflux 2300F 230V montāža.Tai skaitā: 
-signāla pārveidotājs ar rādījumu nolasīšanas displeju
(KROHNE IFC 300F 230V wall-mounted housing);
-Savienojošais datu kabelis DS300/BTS300/LIYCY 20m</t>
  </si>
  <si>
    <t>GRP tvertne D1000mm, h=1,91m K1S-16-1 montāža tranšejā. T.sk. Slēdzama ķeta
lūka ar eņģi, slodzes klasei 60tn (E 600) (ECON 600, art.Nr 895708 vai ekvivalents)
(komplektā ar nerūsējošā tērauda cauruļu veidgabaliem DN100) (atbilstoši ŪKT-5)</t>
  </si>
  <si>
    <t>GRP tvertnes D1000mm, h=1,91m K1S-16-2 montāža tranšejā. T.sk. Slēdzama ķeta
lūka ar eņģi, slodzes klasei 60tn (E 600) (ECON 600, art.Nr 895708 vai ekvivalents)
(komplektā ar nerūsējošā tērauda cauruļu veidgabaliem DN100) (atbilstoši ŪKT-5)</t>
  </si>
  <si>
    <t>Notekūdeņu pieņemšanas punkts. Montāžas darbi un materiāli.</t>
  </si>
  <si>
    <t>Sadzīves kanalizācija K1. Montāžas darbi</t>
  </si>
  <si>
    <t>Sadzīves kanalizācijas spiedvads K1S. Montāžas darbi</t>
  </si>
  <si>
    <t>Sadzīves kanalizācija K1. Materiāli</t>
  </si>
  <si>
    <t>PP caurule OD200 SN8 ar uzmavu</t>
  </si>
  <si>
    <t>PP aizsargčaula OD200</t>
  </si>
  <si>
    <t>Sadzīves kanalizācijas spiedvads K1S. Materiāli</t>
  </si>
  <si>
    <t>PE caurule OD110 PN10</t>
  </si>
  <si>
    <t>PE caurule OD110 PN10 (horizontālai vadāmai urbšanai)</t>
  </si>
  <si>
    <t>Atloku adapters DN100 PE caurulei OD110</t>
  </si>
  <si>
    <t>Saliekamā dzelzsbetona skataka DN1000mm
komplektā ar rūpnieciski ražotu pamatni, blīvgumijām grodu savienojuma vietās,
dz/betona pārsedzi, 40tn ķeta lūku un vāku, nerūsējošā tērauda veidgabaliem DN100
(spiediena dzēšanas akas K1-16-1 detalizētu risinājumu skatīt lapā UKT-5)</t>
  </si>
  <si>
    <t>Izraktās grunts transportēšana uz atbērtni. K=1,15. Tai skaitā:
Būvgružu (atgūto materiālu) pārstrādes izdevumi atbērtnē, Saules ielā 143, Ventspilī</t>
  </si>
  <si>
    <r>
      <t>Līkums OD110-45</t>
    </r>
    <r>
      <rPr>
        <sz val="10"/>
        <color rgb="FF0000CC"/>
        <rFont val="Calibri"/>
        <family val="2"/>
      </rPr>
      <t>⁰</t>
    </r>
    <r>
      <rPr>
        <sz val="10"/>
        <color rgb="FF0000CC"/>
        <rFont val="Arial Narrow"/>
        <family val="2"/>
      </rPr>
      <t xml:space="preserve"> (elektrometināms veidgabals)</t>
    </r>
  </si>
  <si>
    <r>
      <t>Līkums OD110-60</t>
    </r>
    <r>
      <rPr>
        <sz val="10"/>
        <color rgb="FF0000CC"/>
        <rFont val="Calibri"/>
        <family val="2"/>
      </rPr>
      <t>⁰</t>
    </r>
    <r>
      <rPr>
        <sz val="10"/>
        <color rgb="FF0000CC"/>
        <rFont val="Arial Narrow"/>
        <family val="2"/>
      </rPr>
      <t xml:space="preserve"> (elektrometināms veidgabals)</t>
    </r>
  </si>
  <si>
    <r>
      <t>Līkums OD110-70</t>
    </r>
    <r>
      <rPr>
        <sz val="10"/>
        <color rgb="FF0000CC"/>
        <rFont val="Calibri"/>
        <family val="2"/>
      </rPr>
      <t>⁰</t>
    </r>
    <r>
      <rPr>
        <sz val="10"/>
        <color rgb="FF0000CC"/>
        <rFont val="Arial Narrow"/>
        <family val="2"/>
      </rPr>
      <t xml:space="preserve"> (elektrometināms veidgabals)</t>
    </r>
  </si>
  <si>
    <r>
      <t>Līkums OD110-75</t>
    </r>
    <r>
      <rPr>
        <sz val="10"/>
        <color rgb="FF0000CC"/>
        <rFont val="Calibri"/>
        <family val="2"/>
      </rPr>
      <t>⁰</t>
    </r>
    <r>
      <rPr>
        <sz val="10"/>
        <color rgb="FF0000CC"/>
        <rFont val="Arial Narrow"/>
        <family val="2"/>
      </rPr>
      <t xml:space="preserve"> (elektrometināms veidgabals)</t>
    </r>
  </si>
  <si>
    <r>
      <t>Atloku līkums DN100-45</t>
    </r>
    <r>
      <rPr>
        <sz val="10"/>
        <color rgb="FF0000CC"/>
        <rFont val="Calibri"/>
        <family val="2"/>
      </rPr>
      <t>⁰</t>
    </r>
  </si>
  <si>
    <r>
      <t>Atloku līkums DN100-90</t>
    </r>
    <r>
      <rPr>
        <sz val="10"/>
        <color rgb="FF0000CC"/>
        <rFont val="Calibri"/>
        <family val="2"/>
      </rPr>
      <t>⁰</t>
    </r>
  </si>
  <si>
    <t>Dzelzsbetona laukuma plātnes atjaunošana atbilstoši BK risinājumiem.
Biezums 0,4m. Darbus veikt pēc tvertņu montāžas un būvbedres
aizbēršanas līdz laukuma plātnes šķembu pamatnei</t>
  </si>
  <si>
    <t>Būvbedres aizbēršana ar jaunu smilšu grunti līdz laukuma plātnes šķembu pamatnei
(Grunti noblīvēt līdz dabīgā blīvuma pakāpei)</t>
  </si>
  <si>
    <t>Šķembu (fr. 15-20) pamatnes 15cm biezumā,
ierīkošana zem atjaunojamās dzelzsbetona laukuma plātnes</t>
  </si>
  <si>
    <t>Caurumu urbšana līdz 100mm, līdz 1m. Dzelzsbetona konstrukcijā (kabeļu šahtā)</t>
  </si>
  <si>
    <t>Caurules izbūve pie sienas kabeļu šahtā</t>
  </si>
  <si>
    <t>Gultnes sagatavošana  kabelim un caurulei</t>
  </si>
  <si>
    <t>Betona seguma atjaunošana ar šķembu pamatni</t>
  </si>
  <si>
    <t xml:space="preserve">Savienojumu kārbas uztādīšana </t>
  </si>
  <si>
    <t>obj.</t>
  </si>
  <si>
    <t xml:space="preserve">Savienojumu kārba PVC; IP67; 200x200x100; ar DIN sliedi; ar kabeļu ievadu blīvējumiem </t>
  </si>
  <si>
    <t>Aizsargcaurules stiprinājumi pie betona sienas SL1 3348 ar dībeļiem, skrūvēm</t>
  </si>
  <si>
    <t>Būvuzņēmējam jāievērtē Darbu apjomu tabulas vienības izmaksās minēto darbu veikšanai visi nepieciešamie materiāli un to daudzumi un papildus darbi, kas nav minēti šajā sarakstā, bet bez kuriem nebūtu iespējama
būvdarbu tehnoloģiski pareiza un spēkā esošajiem normatīviem atbilstoša veikšana pilnā apjomā. Specifikācijā uzrādīti materiālu kopējie redzamie apjomi un izmēri, nav ņemti vērā minimāli nepieciešamie
atgriezumi un/vai faktiski pieejamie materiālu izmēri. Būvuzņēmējam pirms materiālu pasūtīšanas veikt aprēķinus, materiālu izklājumus.</t>
  </si>
  <si>
    <t>"Piesātināto kuģu sadzīves notekūdeņu pieņemšanas punktu ierīkošana Ventspils brīvostas kuģu piestātnēs Nr.16 un Nr. 18"</t>
  </si>
  <si>
    <t>"Piesātināto kuģu sadzīves notekūdeņu pieņemšanas punktu ierīkošana Ventspils brīvostas kuģu piestātnēs NR.16 un Nr. 18"</t>
  </si>
  <si>
    <t>"Piesātināto kuģu sadzīves notekūdeņu pieņemšanas punktu
ierīkošana Ventspils brīvostas kuģu piestātnēs NR.16 un Nr. 18"</t>
  </si>
  <si>
    <t>Virsizdevumi(....%)</t>
  </si>
  <si>
    <t>Peļņa(.....%)</t>
  </si>
  <si>
    <t>Aizsargcaurule EVOCAB FLEX-50 450N vai ekvivalents</t>
  </si>
  <si>
    <t>Aizsargcaurule EVOCAB STING-75 1250N vai ekvivalents</t>
  </si>
  <si>
    <t>Tāme sastādīta 2021.gada tirgus cenās, pamatojoties uz ELT sadaļas rasējumiem.</t>
  </si>
  <si>
    <t>Tāme sastādīta 2021.gada ___________________</t>
  </si>
  <si>
    <t>Tāme sastādīta 2021.gada _________________</t>
  </si>
  <si>
    <t>Tāme sastādīta 2021.gada tirgus cenās, pamatojoties uz BK sadaļas rasējumiem.</t>
  </si>
  <si>
    <t>Tāme sastādīta 2021.gada tirgus cenās, pamatojoties uz ŪKT sadaļas rasējumiem.</t>
  </si>
  <si>
    <t xml:space="preserve"> 2021.gada</t>
  </si>
  <si>
    <t>___________________</t>
  </si>
  <si>
    <t>________________________</t>
  </si>
  <si>
    <t>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</si>
</sst>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00_-;\-* #,##0.00_-;_-* \-??_-;_-@_-"/>
  </numFmts>
  <fonts count="14" x14ac:knownFonts="1">
    <font>
      <sz val="10"/>
      <name val="Arial"/>
    </font>
    <font>
      <sz val="10"/>
      <name val="Arial"/>
      <family val="2"/>
      <charset val="186"/>
    </font>
    <font>
      <sz val="8"/>
      <name val="Arial"/>
      <family val="2"/>
      <charset val="186"/>
    </font>
    <font>
      <sz val="10"/>
      <name val="Helv"/>
    </font>
    <font>
      <sz val="10"/>
      <name val="Arial Narrow"/>
      <family val="2"/>
      <charset val="186"/>
    </font>
    <font>
      <b/>
      <sz val="10"/>
      <name val="Arial Narrow"/>
      <family val="2"/>
      <charset val="186"/>
    </font>
    <font>
      <i/>
      <sz val="10"/>
      <name val="Arial Narrow"/>
      <family val="2"/>
      <charset val="186"/>
    </font>
    <font>
      <b/>
      <sz val="10"/>
      <name val="Arial Narrow"/>
      <family val="2"/>
    </font>
    <font>
      <sz val="10"/>
      <name val="Arial Narrow"/>
      <family val="2"/>
    </font>
    <font>
      <sz val="10"/>
      <color indexed="23"/>
      <name val="Arial Narrow"/>
      <family val="2"/>
    </font>
    <font>
      <sz val="10"/>
      <name val="Calibri"/>
      <family val="2"/>
    </font>
    <font>
      <vertAlign val="superscript"/>
      <sz val="10"/>
      <name val="Arial Narrow"/>
      <family val="2"/>
      <charset val="186"/>
    </font>
    <font>
      <sz val="10"/>
      <color rgb="FF0000CC"/>
      <name val="Arial Narrow"/>
      <family val="2"/>
    </font>
    <font>
      <sz val="10"/>
      <color rgb="FF0000CC"/>
      <name val="Calibri"/>
      <family val="2"/>
    </font>
  </fonts>
  <fills count="5">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3" fillId="0" borderId="0"/>
  </cellStyleXfs>
  <cellXfs count="173">
    <xf numFmtId="0" fontId="0" fillId="0" borderId="0" xfId="0"/>
    <xf numFmtId="0" fontId="4" fillId="0" borderId="1" xfId="0" applyFont="1" applyFill="1" applyBorder="1" applyAlignment="1">
      <alignment horizontal="center" vertical="center"/>
    </xf>
    <xf numFmtId="0" fontId="4" fillId="0" borderId="1" xfId="0" applyFont="1" applyFill="1" applyBorder="1" applyAlignment="1">
      <alignment horizontal="center"/>
    </xf>
    <xf numFmtId="164" fontId="5" fillId="0" borderId="1" xfId="1" applyFont="1" applyFill="1" applyBorder="1" applyAlignment="1">
      <alignment horizontal="right"/>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left" vertical="center" wrapText="1"/>
    </xf>
    <xf numFmtId="0" fontId="4" fillId="0" borderId="0" xfId="0" applyFont="1" applyFill="1" applyAlignment="1">
      <alignment horizontal="center"/>
    </xf>
    <xf numFmtId="49" fontId="4" fillId="0" borderId="0" xfId="0" applyNumberFormat="1" applyFont="1" applyFill="1" applyAlignment="1">
      <alignment horizontal="center"/>
    </xf>
    <xf numFmtId="0" fontId="4" fillId="0" borderId="0" xfId="0" applyFont="1" applyFill="1"/>
    <xf numFmtId="0" fontId="5" fillId="0" borderId="0" xfId="0" applyFont="1" applyFill="1" applyAlignment="1">
      <alignment horizontal="center" wrapText="1"/>
    </xf>
    <xf numFmtId="0" fontId="5" fillId="0" borderId="0" xfId="0" applyFont="1" applyFill="1" applyAlignment="1">
      <alignment wrapText="1"/>
    </xf>
    <xf numFmtId="0" fontId="4" fillId="0" borderId="0" xfId="0" applyFont="1" applyFill="1" applyAlignment="1"/>
    <xf numFmtId="0" fontId="5" fillId="0" borderId="0" xfId="0" applyFont="1" applyBorder="1" applyAlignment="1">
      <alignment horizontal="right"/>
    </xf>
    <xf numFmtId="0" fontId="4" fillId="0" borderId="0" xfId="0" applyFont="1" applyBorder="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Alignment="1">
      <alignment vertical="center"/>
    </xf>
    <xf numFmtId="0" fontId="4" fillId="0" borderId="4" xfId="0" applyFont="1" applyFill="1" applyBorder="1" applyAlignment="1">
      <alignment horizontal="center" vertical="center" textRotation="90" wrapText="1"/>
    </xf>
    <xf numFmtId="0" fontId="4" fillId="0" borderId="5" xfId="0" applyFont="1" applyFill="1" applyBorder="1" applyAlignment="1">
      <alignment horizontal="center" vertical="center" textRotation="90" wrapText="1"/>
    </xf>
    <xf numFmtId="0" fontId="4" fillId="0" borderId="0" xfId="0" applyFont="1"/>
    <xf numFmtId="0" fontId="4" fillId="0" borderId="0" xfId="0" applyFont="1" applyFill="1" applyAlignment="1">
      <alignment wrapText="1"/>
    </xf>
    <xf numFmtId="164" fontId="5" fillId="0" borderId="0" xfId="0" applyNumberFormat="1" applyFont="1" applyFill="1" applyAlignment="1">
      <alignment vertical="center" wrapText="1"/>
    </xf>
    <xf numFmtId="164" fontId="5" fillId="0" borderId="0" xfId="0" applyNumberFormat="1" applyFont="1" applyFill="1" applyAlignment="1">
      <alignment horizontal="center" vertical="center" wrapText="1"/>
    </xf>
    <xf numFmtId="0" fontId="4" fillId="0" borderId="0" xfId="0" applyFont="1" applyFill="1" applyAlignment="1">
      <alignment vertical="center"/>
    </xf>
    <xf numFmtId="0" fontId="4" fillId="0" borderId="0" xfId="0" applyFont="1" applyAlignment="1"/>
    <xf numFmtId="0" fontId="5" fillId="0" borderId="0" xfId="0" applyFont="1" applyAlignment="1">
      <alignment horizontal="right"/>
    </xf>
    <xf numFmtId="0" fontId="5" fillId="0" borderId="0" xfId="0" applyFont="1" applyAlignment="1"/>
    <xf numFmtId="0" fontId="5" fillId="0" borderId="1" xfId="0" applyFont="1" applyBorder="1" applyAlignment="1">
      <alignment horizontal="right" vertical="center"/>
    </xf>
    <xf numFmtId="0" fontId="5" fillId="0" borderId="0" xfId="0" applyFont="1" applyFill="1" applyAlignment="1">
      <alignment vertical="center" wrapText="1"/>
    </xf>
    <xf numFmtId="0" fontId="4" fillId="0" borderId="0" xfId="0" applyFont="1" applyFill="1" applyBorder="1" applyAlignment="1">
      <alignment horizontal="center" vertical="center"/>
    </xf>
    <xf numFmtId="164" fontId="5" fillId="0" borderId="0" xfId="1" applyFont="1" applyFill="1" applyBorder="1" applyAlignment="1">
      <alignment horizontal="right" vertical="center"/>
    </xf>
    <xf numFmtId="164" fontId="4" fillId="0" borderId="0" xfId="1" applyFont="1" applyFill="1" applyBorder="1" applyAlignment="1">
      <alignment horizontal="center" vertical="center" wrapText="1"/>
    </xf>
    <xf numFmtId="164" fontId="5" fillId="0" borderId="0" xfId="1" applyFont="1" applyFill="1" applyBorder="1" applyAlignment="1">
      <alignment vertical="center" wrapText="1"/>
    </xf>
    <xf numFmtId="0" fontId="4" fillId="0" borderId="0" xfId="0" applyFont="1" applyFill="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4" fillId="3" borderId="1" xfId="0" applyFont="1" applyFill="1" applyBorder="1" applyAlignment="1">
      <alignment horizontal="center" vertical="center"/>
    </xf>
    <xf numFmtId="0" fontId="4" fillId="0" borderId="6" xfId="0" applyFont="1" applyBorder="1" applyAlignment="1">
      <alignment horizontal="left" vertical="center" wrapText="1"/>
    </xf>
    <xf numFmtId="0" fontId="4" fillId="0" borderId="0" xfId="0" applyFont="1" applyAlignment="1">
      <alignment horizontal="center" vertical="center"/>
    </xf>
    <xf numFmtId="0" fontId="5" fillId="0" borderId="0" xfId="0" applyFont="1" applyFill="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Alignment="1">
      <alignment vertical="center"/>
    </xf>
    <xf numFmtId="0" fontId="5" fillId="0" borderId="0" xfId="0" applyFont="1" applyFill="1" applyAlignment="1">
      <alignment horizontal="center" vertical="center"/>
    </xf>
    <xf numFmtId="0" fontId="4" fillId="0" borderId="1" xfId="0" applyFont="1" applyBorder="1" applyAlignment="1">
      <alignment vertical="center"/>
    </xf>
    <xf numFmtId="0" fontId="4" fillId="0" borderId="1" xfId="0" applyFont="1" applyFill="1" applyBorder="1" applyAlignment="1">
      <alignment horizontal="center" vertical="center" wrapText="1"/>
    </xf>
    <xf numFmtId="165" fontId="5" fillId="0" borderId="0" xfId="1" applyNumberFormat="1" applyFont="1" applyBorder="1" applyAlignment="1">
      <alignment horizontal="center" vertical="center" wrapText="1"/>
    </xf>
    <xf numFmtId="0" fontId="4" fillId="0" borderId="1" xfId="0" applyFont="1" applyBorder="1" applyAlignment="1">
      <alignment horizontal="right" vertical="center"/>
    </xf>
    <xf numFmtId="0" fontId="5" fillId="0" borderId="0" xfId="0" applyFont="1" applyBorder="1" applyAlignment="1">
      <alignment horizontal="right" vertical="center"/>
    </xf>
    <xf numFmtId="165" fontId="5" fillId="0" borderId="0" xfId="1"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Fill="1" applyAlignment="1">
      <alignment horizontal="center"/>
    </xf>
    <xf numFmtId="0" fontId="4" fillId="0" borderId="1"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Fill="1" applyAlignment="1">
      <alignment horizontal="right" vertical="center"/>
    </xf>
    <xf numFmtId="0" fontId="5" fillId="0" borderId="15" xfId="0" applyFont="1" applyFill="1" applyBorder="1" applyAlignment="1">
      <alignment vertical="center" wrapText="1"/>
    </xf>
    <xf numFmtId="0" fontId="5" fillId="0" borderId="0" xfId="0" applyFont="1" applyFill="1" applyAlignment="1"/>
    <xf numFmtId="0" fontId="4" fillId="0" borderId="1" xfId="0" applyNumberFormat="1" applyFont="1" applyFill="1" applyBorder="1" applyAlignment="1">
      <alignment horizontal="center" vertical="center" wrapText="1"/>
    </xf>
    <xf numFmtId="2" fontId="4" fillId="0" borderId="1" xfId="1" applyNumberFormat="1" applyFont="1" applyFill="1" applyBorder="1" applyAlignment="1">
      <alignment horizontal="center" vertical="center" wrapText="1"/>
    </xf>
    <xf numFmtId="2" fontId="4" fillId="0" borderId="1" xfId="1" applyNumberFormat="1" applyFont="1" applyFill="1" applyBorder="1" applyAlignment="1">
      <alignment horizontal="center" vertical="center"/>
    </xf>
    <xf numFmtId="2" fontId="4" fillId="0" borderId="1" xfId="1" applyNumberFormat="1" applyFont="1" applyFill="1" applyBorder="1" applyAlignment="1">
      <alignment horizontal="right" vertical="center"/>
    </xf>
    <xf numFmtId="2" fontId="7" fillId="0" borderId="0" xfId="0" applyNumberFormat="1" applyFont="1" applyFill="1" applyAlignment="1">
      <alignment vertical="center"/>
    </xf>
    <xf numFmtId="2" fontId="4" fillId="2" borderId="1" xfId="1" applyNumberFormat="1" applyFont="1" applyFill="1" applyBorder="1" applyAlignment="1">
      <alignment horizontal="center" vertical="center"/>
    </xf>
    <xf numFmtId="2" fontId="4" fillId="0" borderId="1" xfId="1" applyNumberFormat="1" applyFont="1" applyBorder="1" applyAlignment="1">
      <alignment horizontal="center" vertical="center"/>
    </xf>
    <xf numFmtId="2" fontId="4" fillId="0" borderId="1" xfId="1" applyNumberFormat="1" applyFont="1" applyBorder="1" applyAlignment="1">
      <alignment horizontal="center" vertical="center" wrapText="1"/>
    </xf>
    <xf numFmtId="2" fontId="4" fillId="0" borderId="1" xfId="1" applyNumberFormat="1" applyFont="1" applyFill="1" applyBorder="1" applyAlignment="1">
      <alignment horizontal="center"/>
    </xf>
    <xf numFmtId="2" fontId="5" fillId="0" borderId="0" xfId="0" applyNumberFormat="1" applyFont="1" applyFill="1" applyAlignment="1">
      <alignment vertical="center"/>
    </xf>
    <xf numFmtId="2" fontId="5" fillId="0" borderId="0" xfId="0" applyNumberFormat="1" applyFont="1" applyFill="1" applyAlignment="1">
      <alignment vertical="center" wrapText="1"/>
    </xf>
    <xf numFmtId="2" fontId="5" fillId="0" borderId="1" xfId="1" applyNumberFormat="1" applyFont="1" applyFill="1" applyBorder="1" applyAlignment="1">
      <alignment horizontal="center" vertical="center"/>
    </xf>
    <xf numFmtId="2" fontId="5" fillId="0" borderId="1" xfId="1" applyNumberFormat="1" applyFont="1" applyBorder="1" applyAlignment="1">
      <alignment horizontal="center" vertical="center"/>
    </xf>
    <xf numFmtId="2" fontId="4" fillId="0" borderId="0" xfId="0" applyNumberFormat="1" applyFont="1" applyBorder="1" applyAlignment="1">
      <alignment horizontal="center" vertical="center"/>
    </xf>
    <xf numFmtId="2" fontId="5" fillId="0" borderId="0" xfId="1" applyNumberFormat="1" applyFont="1" applyBorder="1" applyAlignment="1">
      <alignment horizontal="center" vertical="center" wrapText="1"/>
    </xf>
    <xf numFmtId="2" fontId="5" fillId="4" borderId="1" xfId="1" applyNumberFormat="1" applyFont="1" applyFill="1" applyBorder="1" applyAlignment="1">
      <alignment horizontal="center" vertical="center"/>
    </xf>
    <xf numFmtId="2" fontId="5" fillId="3" borderId="1" xfId="1"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Fill="1" applyAlignment="1">
      <alignment horizontal="center" wrapText="1"/>
    </xf>
    <xf numFmtId="0" fontId="4" fillId="0" borderId="0" xfId="0" applyFont="1" applyFill="1" applyAlignment="1">
      <alignment horizontal="center" vertical="center" wrapText="1"/>
    </xf>
    <xf numFmtId="0" fontId="4" fillId="0" borderId="0" xfId="0" applyFont="1" applyAlignment="1">
      <alignment horizontal="center" vertical="center"/>
    </xf>
    <xf numFmtId="0" fontId="4" fillId="0" borderId="0" xfId="0" applyFont="1" applyFill="1" applyAlignment="1">
      <alignment horizontal="center" wrapText="1"/>
    </xf>
    <xf numFmtId="0" fontId="4" fillId="0" borderId="0" xfId="0" applyFont="1" applyFill="1" applyAlignment="1">
      <alignment horizontal="center" vertical="center" wrapText="1"/>
    </xf>
    <xf numFmtId="0" fontId="4" fillId="0" borderId="0" xfId="0" applyFont="1" applyAlignment="1">
      <alignment horizontal="right" vertical="center"/>
    </xf>
    <xf numFmtId="0" fontId="4"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Alignment="1">
      <alignment horizontal="center" vertical="center"/>
    </xf>
    <xf numFmtId="0" fontId="4" fillId="0" borderId="0" xfId="0" applyFont="1" applyFill="1" applyAlignment="1">
      <alignment horizontal="center" wrapText="1"/>
    </xf>
    <xf numFmtId="2" fontId="7" fillId="0" borderId="1" xfId="1" applyNumberFormat="1" applyFont="1" applyFill="1" applyBorder="1" applyAlignment="1">
      <alignment horizontal="righ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4" fontId="8" fillId="3" borderId="1" xfId="0" applyNumberFormat="1" applyFont="1" applyFill="1" applyBorder="1" applyAlignment="1">
      <alignment horizontal="right" vertical="center"/>
    </xf>
    <xf numFmtId="4" fontId="9" fillId="3" borderId="1" xfId="0" applyNumberFormat="1" applyFont="1" applyFill="1" applyBorder="1" applyAlignment="1">
      <alignment horizontal="right" vertical="center"/>
    </xf>
    <xf numFmtId="2" fontId="8" fillId="0" borderId="1" xfId="1" applyNumberFormat="1" applyFont="1" applyFill="1" applyBorder="1" applyAlignment="1">
      <alignment horizontal="right" vertical="center"/>
    </xf>
    <xf numFmtId="2" fontId="4" fillId="0" borderId="1" xfId="1" applyNumberFormat="1" applyFont="1" applyFill="1" applyBorder="1" applyAlignment="1">
      <alignment horizontal="right" vertical="center" wrapText="1"/>
    </xf>
    <xf numFmtId="2" fontId="8" fillId="0" borderId="1" xfId="0" applyNumberFormat="1" applyFont="1" applyFill="1" applyBorder="1" applyAlignment="1">
      <alignment horizontal="center" vertical="center"/>
    </xf>
    <xf numFmtId="2" fontId="8" fillId="0" borderId="1" xfId="1" applyNumberFormat="1" applyFont="1" applyFill="1" applyBorder="1" applyAlignment="1">
      <alignment horizontal="center" vertical="center"/>
    </xf>
    <xf numFmtId="0" fontId="8" fillId="0" borderId="1" xfId="0" applyFont="1" applyBorder="1" applyAlignment="1">
      <alignment horizontal="center" vertical="center"/>
    </xf>
    <xf numFmtId="2" fontId="8" fillId="0" borderId="2" xfId="1" applyNumberFormat="1" applyFont="1" applyFill="1" applyBorder="1" applyAlignment="1">
      <alignment horizontal="center" vertical="center"/>
    </xf>
    <xf numFmtId="2" fontId="8" fillId="2" borderId="1" xfId="1" applyNumberFormat="1" applyFont="1" applyFill="1" applyBorder="1" applyAlignment="1">
      <alignment horizontal="center" vertical="center"/>
    </xf>
    <xf numFmtId="2" fontId="8" fillId="0" borderId="1" xfId="1" applyNumberFormat="1" applyFont="1" applyBorder="1" applyAlignment="1">
      <alignment horizontal="center" vertical="center"/>
    </xf>
    <xf numFmtId="2" fontId="8" fillId="3" borderId="2" xfId="1" applyNumberFormat="1" applyFont="1" applyFill="1" applyBorder="1" applyAlignment="1">
      <alignment horizontal="center" vertical="center"/>
    </xf>
    <xf numFmtId="2" fontId="8" fillId="3" borderId="1" xfId="1" applyNumberFormat="1" applyFont="1" applyFill="1" applyBorder="1" applyAlignment="1">
      <alignment horizontal="center" vertical="center"/>
    </xf>
    <xf numFmtId="2" fontId="8" fillId="0" borderId="1" xfId="0" applyNumberFormat="1" applyFont="1" applyBorder="1" applyAlignment="1">
      <alignment horizontal="center" vertical="center"/>
    </xf>
    <xf numFmtId="2" fontId="4" fillId="0" borderId="2" xfId="1" applyNumberFormat="1" applyFont="1" applyFill="1" applyBorder="1" applyAlignment="1">
      <alignment vertical="center"/>
    </xf>
    <xf numFmtId="2" fontId="4" fillId="2" borderId="1" xfId="1" applyNumberFormat="1" applyFont="1" applyFill="1" applyBorder="1" applyAlignment="1">
      <alignment vertical="center"/>
    </xf>
    <xf numFmtId="2" fontId="4" fillId="0" borderId="1" xfId="1" applyNumberFormat="1" applyFont="1" applyBorder="1" applyAlignment="1">
      <alignment vertical="center"/>
    </xf>
    <xf numFmtId="2" fontId="4" fillId="0" borderId="1" xfId="1" applyNumberFormat="1" applyFont="1" applyFill="1" applyBorder="1" applyAlignment="1">
      <alignment vertical="center"/>
    </xf>
    <xf numFmtId="2" fontId="4" fillId="0" borderId="0" xfId="0" applyNumberFormat="1" applyFont="1" applyFill="1" applyAlignment="1">
      <alignment vertical="center"/>
    </xf>
    <xf numFmtId="2" fontId="4" fillId="0" borderId="0" xfId="0" applyNumberFormat="1" applyFont="1" applyFill="1" applyAlignment="1">
      <alignment horizontal="center" vertical="center" wrapText="1"/>
    </xf>
    <xf numFmtId="2" fontId="5" fillId="0" borderId="0" xfId="0" applyNumberFormat="1" applyFont="1" applyFill="1" applyAlignment="1">
      <alignment horizontal="center" vertical="center" wrapText="1"/>
    </xf>
    <xf numFmtId="2" fontId="8" fillId="3" borderId="1" xfId="0" applyNumberFormat="1" applyFont="1" applyFill="1" applyBorder="1" applyAlignment="1">
      <alignment horizontal="right" vertical="center"/>
    </xf>
    <xf numFmtId="2" fontId="4" fillId="0" borderId="0" xfId="1" applyNumberFormat="1" applyFont="1" applyFill="1" applyBorder="1" applyAlignment="1">
      <alignment horizontal="center" vertical="center" wrapText="1"/>
    </xf>
    <xf numFmtId="2" fontId="4" fillId="0" borderId="0" xfId="0" applyNumberFormat="1" applyFont="1" applyAlignment="1">
      <alignment horizontal="center" vertical="center"/>
    </xf>
    <xf numFmtId="2" fontId="4" fillId="0" borderId="0" xfId="0" applyNumberFormat="1" applyFont="1" applyAlignment="1">
      <alignment vertical="center"/>
    </xf>
    <xf numFmtId="2" fontId="8" fillId="3" borderId="1" xfId="0" applyNumberFormat="1" applyFont="1" applyFill="1" applyBorder="1" applyAlignment="1">
      <alignment horizontal="center" vertical="center"/>
    </xf>
    <xf numFmtId="2" fontId="4" fillId="3" borderId="1" xfId="1" applyNumberFormat="1" applyFont="1" applyFill="1" applyBorder="1" applyAlignment="1">
      <alignment horizontal="right" vertical="center" wrapText="1"/>
    </xf>
    <xf numFmtId="2" fontId="4" fillId="3" borderId="1" xfId="1" applyNumberFormat="1" applyFont="1" applyFill="1" applyBorder="1" applyAlignment="1">
      <alignment horizontal="right"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7"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7" fillId="0" borderId="6" xfId="0" applyFont="1" applyBorder="1" applyAlignment="1">
      <alignment horizontal="center" vertical="center" wrapText="1"/>
    </xf>
    <xf numFmtId="0" fontId="8" fillId="0" borderId="6" xfId="0" applyFont="1" applyBorder="1" applyAlignment="1">
      <alignment horizontal="left" vertical="center" wrapText="1"/>
    </xf>
    <xf numFmtId="2" fontId="4" fillId="0" borderId="2" xfId="1" applyNumberFormat="1" applyFont="1" applyFill="1" applyBorder="1" applyAlignment="1">
      <alignment horizontal="right" vertical="center" wrapText="1"/>
    </xf>
    <xf numFmtId="2" fontId="4" fillId="0" borderId="2" xfId="1" applyNumberFormat="1" applyFont="1" applyFill="1" applyBorder="1" applyAlignment="1">
      <alignment horizontal="center" vertical="center" wrapText="1"/>
    </xf>
    <xf numFmtId="2" fontId="4" fillId="0" borderId="2" xfId="1" applyNumberFormat="1" applyFont="1" applyFill="1" applyBorder="1" applyAlignment="1">
      <alignment horizontal="center" vertical="center"/>
    </xf>
    <xf numFmtId="0" fontId="12" fillId="0" borderId="6" xfId="0" applyFont="1" applyBorder="1" applyAlignment="1">
      <alignment horizontal="right" vertical="center" wrapText="1"/>
    </xf>
    <xf numFmtId="4" fontId="8" fillId="0" borderId="1" xfId="0" applyNumberFormat="1" applyFont="1" applyFill="1" applyBorder="1" applyAlignment="1">
      <alignment horizontal="center" vertical="center"/>
    </xf>
    <xf numFmtId="4" fontId="8"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Border="1" applyAlignment="1">
      <alignment horizontal="center" vertical="center" wrapText="1"/>
    </xf>
    <xf numFmtId="0" fontId="5" fillId="0" borderId="6" xfId="0" applyFont="1" applyBorder="1" applyAlignment="1">
      <alignment horizontal="right" vertical="center"/>
    </xf>
    <xf numFmtId="0" fontId="5" fillId="0" borderId="10" xfId="0" applyFont="1" applyBorder="1" applyAlignment="1">
      <alignment horizontal="righ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4" fillId="0" borderId="0" xfId="0" applyFont="1" applyFill="1" applyAlignment="1">
      <alignment horizontal="right"/>
    </xf>
    <xf numFmtId="0" fontId="4" fillId="0" borderId="0" xfId="0" applyFont="1" applyFill="1" applyAlignment="1">
      <alignment horizontal="right" vertical="center" wrapText="1"/>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0" fontId="5" fillId="0" borderId="0" xfId="0" applyFont="1" applyFill="1" applyAlignment="1">
      <alignment horizontal="center" vertical="center"/>
    </xf>
    <xf numFmtId="0" fontId="4" fillId="0" borderId="0" xfId="0" applyFont="1" applyFill="1" applyAlignment="1">
      <alignment horizont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2" fontId="5" fillId="0" borderId="0" xfId="1" applyNumberFormat="1" applyFont="1" applyFill="1" applyBorder="1" applyAlignment="1">
      <alignment horizontal="center" vertical="center" wrapText="1"/>
    </xf>
    <xf numFmtId="0" fontId="4" fillId="0" borderId="11" xfId="0" applyNumberFormat="1" applyFont="1" applyFill="1" applyBorder="1" applyAlignment="1">
      <alignment horizontal="center" vertical="center" textRotation="90"/>
    </xf>
    <xf numFmtId="0" fontId="4" fillId="0" borderId="12" xfId="0" applyNumberFormat="1" applyFont="1" applyFill="1" applyBorder="1" applyAlignment="1">
      <alignment horizontal="center" vertical="center" textRotation="90"/>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3" xfId="0" applyFont="1" applyFill="1" applyBorder="1" applyAlignment="1">
      <alignment horizontal="center" vertical="center" textRotation="90" wrapText="1"/>
    </xf>
    <xf numFmtId="0" fontId="4" fillId="0" borderId="14" xfId="0" applyFont="1" applyFill="1" applyBorder="1" applyAlignment="1">
      <alignment horizontal="center" vertical="center" textRotation="90" wrapText="1"/>
    </xf>
    <xf numFmtId="2" fontId="4" fillId="0" borderId="13" xfId="0" applyNumberFormat="1" applyFont="1" applyFill="1" applyBorder="1" applyAlignment="1">
      <alignment horizontal="center" vertical="center" textRotation="90" wrapText="1"/>
    </xf>
    <xf numFmtId="2" fontId="4" fillId="0" borderId="14" xfId="0" applyNumberFormat="1" applyFont="1" applyFill="1" applyBorder="1" applyAlignment="1">
      <alignment horizontal="center" vertical="center" textRotation="90" wrapText="1"/>
    </xf>
  </cellXfs>
  <cellStyles count="3">
    <cellStyle name="Comma" xfId="1" builtinId="3"/>
    <cellStyle name="Normal" xfId="0" builtinId="0"/>
    <cellStyle name="Parastais_adztame2" xfId="2"/>
  </cellStyles>
  <dxfs count="0"/>
  <tableStyles count="1" defaultTableStyle="TableStyleMedium9" defaultPivotStyle="PivotStyleLight16">
    <tableStyle name="Invisible" pivot="0" table="0" count="0"/>
  </tableStyles>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abSelected="1" view="pageLayout" zoomScaleNormal="100" workbookViewId="0">
      <selection activeCell="C26" sqref="C26"/>
    </sheetView>
  </sheetViews>
  <sheetFormatPr defaultColWidth="9.109375" defaultRowHeight="13.8" x14ac:dyDescent="0.3"/>
  <cols>
    <col min="1" max="1" width="7.6640625" style="22" customWidth="1"/>
    <col min="2" max="2" width="10.33203125" style="22" customWidth="1"/>
    <col min="3" max="3" width="52.6640625" style="22" customWidth="1"/>
    <col min="4" max="4" width="31.88671875" style="22" customWidth="1"/>
    <col min="5" max="5" width="34.5546875" style="22" customWidth="1"/>
    <col min="6" max="6" width="11" style="22" customWidth="1"/>
    <col min="7" max="7" width="12" style="22" customWidth="1"/>
    <col min="8" max="16384" width="9.109375" style="22"/>
  </cols>
  <sheetData>
    <row r="1" spans="1:5" x14ac:dyDescent="0.3">
      <c r="B1" s="17"/>
      <c r="C1" s="28"/>
      <c r="D1" s="29"/>
      <c r="E1" s="28" t="s">
        <v>14</v>
      </c>
    </row>
    <row r="2" spans="1:5" x14ac:dyDescent="0.3">
      <c r="B2" s="17"/>
      <c r="C2" s="18"/>
      <c r="D2" s="27"/>
      <c r="E2" s="18" t="s">
        <v>15</v>
      </c>
    </row>
    <row r="3" spans="1:5" x14ac:dyDescent="0.3">
      <c r="B3" s="17"/>
      <c r="C3" s="18"/>
      <c r="D3" s="27"/>
      <c r="E3" s="18" t="s">
        <v>16</v>
      </c>
    </row>
    <row r="4" spans="1:5" x14ac:dyDescent="0.3">
      <c r="B4" s="17"/>
      <c r="C4" s="17"/>
      <c r="D4" s="17"/>
      <c r="E4" s="17"/>
    </row>
    <row r="5" spans="1:5" x14ac:dyDescent="0.3">
      <c r="B5" s="17"/>
      <c r="C5" s="18"/>
      <c r="D5" s="27"/>
      <c r="E5" s="18" t="s">
        <v>17</v>
      </c>
    </row>
    <row r="6" spans="1:5" x14ac:dyDescent="0.3">
      <c r="B6" s="17"/>
      <c r="C6" s="18"/>
      <c r="D6" s="27"/>
      <c r="E6" s="18" t="s">
        <v>18</v>
      </c>
    </row>
    <row r="7" spans="1:5" x14ac:dyDescent="0.3">
      <c r="B7" s="17"/>
    </row>
    <row r="8" spans="1:5" x14ac:dyDescent="0.3">
      <c r="B8" s="10"/>
      <c r="C8" s="49" t="s">
        <v>24</v>
      </c>
      <c r="D8" s="63"/>
    </row>
    <row r="9" spans="1:5" x14ac:dyDescent="0.3">
      <c r="B9" s="10"/>
      <c r="C9" s="11"/>
      <c r="D9" s="13"/>
    </row>
    <row r="10" spans="1:5" ht="12.75" customHeight="1" x14ac:dyDescent="0.3">
      <c r="A10" s="149" t="s">
        <v>25</v>
      </c>
      <c r="B10" s="149"/>
      <c r="C10" s="153" t="s">
        <v>157</v>
      </c>
      <c r="D10" s="153"/>
      <c r="E10" s="153"/>
    </row>
    <row r="11" spans="1:5" x14ac:dyDescent="0.3">
      <c r="A11" s="149" t="s">
        <v>20</v>
      </c>
      <c r="B11" s="149"/>
      <c r="C11" s="153" t="s">
        <v>64</v>
      </c>
      <c r="D11" s="153"/>
      <c r="E11" s="153"/>
    </row>
    <row r="12" spans="1:5" x14ac:dyDescent="0.3">
      <c r="A12" s="148" t="s">
        <v>54</v>
      </c>
      <c r="B12" s="148"/>
      <c r="C12" s="154" t="s">
        <v>65</v>
      </c>
      <c r="D12" s="154"/>
      <c r="E12" s="154"/>
    </row>
    <row r="13" spans="1:5" x14ac:dyDescent="0.3">
      <c r="A13" s="148" t="s">
        <v>21</v>
      </c>
      <c r="B13" s="148"/>
      <c r="C13" s="154">
        <v>425</v>
      </c>
      <c r="D13" s="154"/>
      <c r="E13" s="154"/>
    </row>
    <row r="14" spans="1:5" x14ac:dyDescent="0.3">
      <c r="B14" s="10"/>
      <c r="C14" s="9"/>
      <c r="D14" s="12"/>
    </row>
    <row r="15" spans="1:5" ht="27.6" x14ac:dyDescent="0.3">
      <c r="A15" s="7"/>
      <c r="B15" s="58" t="s">
        <v>43</v>
      </c>
      <c r="C15" s="150" t="s">
        <v>39</v>
      </c>
      <c r="D15" s="151"/>
      <c r="E15" s="58" t="s">
        <v>49</v>
      </c>
    </row>
    <row r="16" spans="1:5" ht="26.1" customHeight="1" x14ac:dyDescent="0.3">
      <c r="A16" s="5"/>
      <c r="B16" s="4">
        <v>1</v>
      </c>
      <c r="C16" s="152" t="s">
        <v>66</v>
      </c>
      <c r="D16" s="152"/>
      <c r="E16" s="65"/>
    </row>
    <row r="17" spans="1:6" x14ac:dyDescent="0.3">
      <c r="A17" s="7"/>
      <c r="B17" s="6"/>
      <c r="C17" s="143" t="s">
        <v>50</v>
      </c>
      <c r="D17" s="144"/>
      <c r="E17" s="80"/>
    </row>
    <row r="18" spans="1:6" x14ac:dyDescent="0.3">
      <c r="A18" s="7"/>
      <c r="B18" s="145" t="s">
        <v>19</v>
      </c>
      <c r="C18" s="146"/>
      <c r="D18" s="147"/>
      <c r="E18" s="76"/>
    </row>
    <row r="19" spans="1:6" x14ac:dyDescent="0.3">
      <c r="B19" s="15"/>
      <c r="C19" s="15"/>
      <c r="D19" s="16"/>
    </row>
    <row r="20" spans="1:6" ht="38.25" customHeight="1" x14ac:dyDescent="0.3">
      <c r="B20" s="142" t="s">
        <v>53</v>
      </c>
      <c r="C20" s="142"/>
      <c r="D20" s="142"/>
      <c r="E20" s="142"/>
    </row>
    <row r="21" spans="1:6" x14ac:dyDescent="0.3">
      <c r="B21" s="15"/>
      <c r="C21" s="15"/>
      <c r="D21" s="16"/>
    </row>
    <row r="22" spans="1:6" x14ac:dyDescent="0.3">
      <c r="A22" s="19"/>
      <c r="B22" s="38"/>
      <c r="C22" s="38"/>
      <c r="D22" s="19"/>
      <c r="E22" s="19"/>
      <c r="F22" s="19"/>
    </row>
    <row r="23" spans="1:6" x14ac:dyDescent="0.3">
      <c r="A23" s="19"/>
      <c r="B23" s="19" t="s">
        <v>51</v>
      </c>
      <c r="C23" s="61"/>
      <c r="D23" s="19"/>
      <c r="E23" s="19"/>
      <c r="F23" s="37"/>
    </row>
    <row r="24" spans="1:6" x14ac:dyDescent="0.3">
      <c r="A24" s="19"/>
      <c r="B24" s="19"/>
      <c r="C24" s="37"/>
      <c r="D24" s="19"/>
      <c r="E24" s="19"/>
      <c r="F24" s="19"/>
    </row>
    <row r="25" spans="1:6" x14ac:dyDescent="0.3">
      <c r="A25" s="19"/>
      <c r="B25" s="19" t="s">
        <v>52</v>
      </c>
      <c r="C25" s="56"/>
      <c r="D25" s="19"/>
      <c r="E25" s="19"/>
      <c r="F25" s="19"/>
    </row>
    <row r="26" spans="1:6" x14ac:dyDescent="0.3">
      <c r="A26" s="19"/>
      <c r="B26" s="19"/>
      <c r="C26" s="59"/>
      <c r="D26" s="19"/>
      <c r="E26" s="19"/>
      <c r="F26" s="19"/>
    </row>
    <row r="27" spans="1:6" x14ac:dyDescent="0.3">
      <c r="A27" s="19"/>
      <c r="B27" s="59" t="s">
        <v>164</v>
      </c>
      <c r="C27" s="37"/>
      <c r="D27" s="19"/>
      <c r="E27" s="37"/>
      <c r="F27" s="37"/>
    </row>
  </sheetData>
  <mergeCells count="13">
    <mergeCell ref="B20:E20"/>
    <mergeCell ref="C17:D17"/>
    <mergeCell ref="B18:D18"/>
    <mergeCell ref="A13:B13"/>
    <mergeCell ref="A10:B10"/>
    <mergeCell ref="A12:B12"/>
    <mergeCell ref="A11:B11"/>
    <mergeCell ref="C15:D15"/>
    <mergeCell ref="C16:D16"/>
    <mergeCell ref="C10:E10"/>
    <mergeCell ref="C11:E11"/>
    <mergeCell ref="C12:E12"/>
    <mergeCell ref="C13:E13"/>
  </mergeCells>
  <phoneticPr fontId="2" type="noConversion"/>
  <printOptions horizontalCentered="1" verticalCentered="1"/>
  <pageMargins left="0.31496062992125984" right="0.27559055118110237" top="1.3068181818181819" bottom="0.82677165354330717" header="0.31496062992125984" footer="0.15748031496062992"/>
  <pageSetup paperSize="9" orientation="landscape" horizontalDpi="2400" verticalDpi="2400" r:id="rId1"/>
  <headerFooter alignWithMargins="0">
    <oddHeader>&amp;R7.pielikums
Iepirkuma “Piesātināto kuģu sadzīves notekūdeņu 
pieņemšanas punkta ierīkošana Ventspils brīvostas 
kuģu piestātnē Nr. 16, Ventspilī - 2.kārta” nolikumam, 
iepirkuma identifikācijas Nr. VBOP 2021/24</oddHeader>
    <oddFooter>&amp;RLapa 1 no 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view="pageLayout" topLeftCell="A10" zoomScaleNormal="100" workbookViewId="0">
      <selection activeCell="D5" sqref="D5:H5"/>
    </sheetView>
  </sheetViews>
  <sheetFormatPr defaultRowHeight="13.2" x14ac:dyDescent="0.25"/>
  <cols>
    <col min="2" max="2" width="8.6640625" customWidth="1"/>
    <col min="3" max="3" width="48.6640625" customWidth="1"/>
    <col min="4" max="4" width="16.6640625" customWidth="1"/>
    <col min="5" max="8" width="12.6640625" customWidth="1"/>
  </cols>
  <sheetData>
    <row r="1" spans="2:8" ht="26.1" customHeight="1" x14ac:dyDescent="0.25">
      <c r="B1" s="36"/>
      <c r="C1" s="158" t="s">
        <v>42</v>
      </c>
      <c r="D1" s="158"/>
      <c r="E1" s="158"/>
      <c r="F1" s="158"/>
      <c r="G1" s="158"/>
      <c r="H1" s="31"/>
    </row>
    <row r="2" spans="2:8" ht="26.1" customHeight="1" x14ac:dyDescent="0.25">
      <c r="B2" s="45"/>
      <c r="C2" s="46" t="s">
        <v>25</v>
      </c>
      <c r="D2" s="158" t="s">
        <v>158</v>
      </c>
      <c r="E2" s="158"/>
      <c r="F2" s="158"/>
      <c r="G2" s="158"/>
      <c r="H2" s="158"/>
    </row>
    <row r="3" spans="2:8" ht="26.1" customHeight="1" x14ac:dyDescent="0.25">
      <c r="B3" s="45"/>
      <c r="C3" s="46" t="s">
        <v>20</v>
      </c>
      <c r="D3" s="158" t="s">
        <v>66</v>
      </c>
      <c r="E3" s="158"/>
      <c r="F3" s="158"/>
      <c r="G3" s="158"/>
      <c r="H3" s="158"/>
    </row>
    <row r="4" spans="2:8" ht="13.8" x14ac:dyDescent="0.25">
      <c r="B4" s="47"/>
      <c r="C4" s="46" t="s">
        <v>9</v>
      </c>
      <c r="D4" s="158" t="s">
        <v>65</v>
      </c>
      <c r="E4" s="158"/>
      <c r="F4" s="158"/>
      <c r="G4" s="158"/>
      <c r="H4" s="158"/>
    </row>
    <row r="5" spans="2:8" ht="13.8" x14ac:dyDescent="0.25">
      <c r="B5" s="47"/>
      <c r="C5" s="46" t="s">
        <v>10</v>
      </c>
      <c r="D5" s="158">
        <v>425</v>
      </c>
      <c r="E5" s="158"/>
      <c r="F5" s="158"/>
      <c r="G5" s="158"/>
      <c r="H5" s="158"/>
    </row>
    <row r="6" spans="2:8" ht="13.8" x14ac:dyDescent="0.25">
      <c r="B6" s="45"/>
      <c r="C6" s="46"/>
      <c r="D6" s="159"/>
      <c r="E6" s="159"/>
      <c r="F6" s="159"/>
      <c r="G6" s="159"/>
      <c r="H6" s="159"/>
    </row>
    <row r="7" spans="2:8" ht="13.8" x14ac:dyDescent="0.25">
      <c r="B7" s="48"/>
      <c r="C7" s="48"/>
      <c r="D7" s="160" t="s">
        <v>47</v>
      </c>
      <c r="E7" s="160"/>
      <c r="F7" s="73">
        <f>D19</f>
        <v>0</v>
      </c>
      <c r="G7" s="49"/>
      <c r="H7" s="42"/>
    </row>
    <row r="8" spans="2:8" ht="13.8" x14ac:dyDescent="0.25">
      <c r="B8" s="36"/>
      <c r="C8" s="36"/>
      <c r="D8" s="158" t="s">
        <v>48</v>
      </c>
      <c r="E8" s="158"/>
      <c r="F8" s="74">
        <f>H15</f>
        <v>0</v>
      </c>
      <c r="G8" s="42"/>
      <c r="H8" s="24"/>
    </row>
    <row r="9" spans="2:8" ht="13.8" x14ac:dyDescent="0.25">
      <c r="B9" s="36"/>
      <c r="C9" s="36"/>
      <c r="D9" s="31"/>
      <c r="E9" s="31"/>
      <c r="F9" s="62"/>
      <c r="G9" s="62"/>
      <c r="H9" s="62"/>
    </row>
    <row r="10" spans="2:8" ht="12.75" customHeight="1" x14ac:dyDescent="0.25">
      <c r="B10" s="156" t="s">
        <v>43</v>
      </c>
      <c r="C10" s="156" t="s">
        <v>44</v>
      </c>
      <c r="D10" s="156" t="s">
        <v>45</v>
      </c>
      <c r="E10" s="157" t="s">
        <v>26</v>
      </c>
      <c r="F10" s="157"/>
      <c r="G10" s="157"/>
      <c r="H10" s="50"/>
    </row>
    <row r="11" spans="2:8" ht="27.6" x14ac:dyDescent="0.25">
      <c r="B11" s="156"/>
      <c r="C11" s="156"/>
      <c r="D11" s="157"/>
      <c r="E11" s="58" t="s">
        <v>46</v>
      </c>
      <c r="F11" s="58" t="s">
        <v>35</v>
      </c>
      <c r="G11" s="58" t="s">
        <v>36</v>
      </c>
      <c r="H11" s="6" t="s">
        <v>27</v>
      </c>
    </row>
    <row r="12" spans="2:8" ht="13.8" x14ac:dyDescent="0.25">
      <c r="B12" s="64">
        <v>1</v>
      </c>
      <c r="C12" s="51" t="s">
        <v>55</v>
      </c>
      <c r="D12" s="75"/>
      <c r="E12" s="71"/>
      <c r="F12" s="71"/>
      <c r="G12" s="71"/>
      <c r="H12" s="71"/>
    </row>
    <row r="13" spans="2:8" ht="13.8" x14ac:dyDescent="0.25">
      <c r="B13" s="64">
        <v>2</v>
      </c>
      <c r="C13" s="51" t="s">
        <v>62</v>
      </c>
      <c r="D13" s="75"/>
      <c r="E13" s="71"/>
      <c r="F13" s="71"/>
      <c r="G13" s="71"/>
      <c r="H13" s="71"/>
    </row>
    <row r="14" spans="2:8" ht="13.8" x14ac:dyDescent="0.25">
      <c r="B14" s="64">
        <v>3</v>
      </c>
      <c r="C14" s="51" t="s">
        <v>63</v>
      </c>
      <c r="D14" s="75"/>
      <c r="E14" s="71"/>
      <c r="F14" s="71"/>
      <c r="G14" s="71"/>
      <c r="H14" s="71"/>
    </row>
    <row r="15" spans="2:8" ht="13.8" x14ac:dyDescent="0.25">
      <c r="B15" s="58"/>
      <c r="C15" s="30" t="s">
        <v>0</v>
      </c>
      <c r="D15" s="79"/>
      <c r="E15" s="79"/>
      <c r="F15" s="79"/>
      <c r="G15" s="79"/>
      <c r="H15" s="79"/>
    </row>
    <row r="16" spans="2:8" ht="13.8" x14ac:dyDescent="0.25">
      <c r="B16" s="19"/>
      <c r="C16" s="30" t="s">
        <v>159</v>
      </c>
      <c r="D16" s="76"/>
      <c r="E16" s="77"/>
      <c r="F16" s="78"/>
      <c r="G16" s="78"/>
      <c r="H16" s="78"/>
    </row>
    <row r="17" spans="2:8" ht="13.8" x14ac:dyDescent="0.25">
      <c r="B17" s="19"/>
      <c r="C17" s="53" t="s">
        <v>28</v>
      </c>
      <c r="D17" s="70"/>
      <c r="E17" s="77"/>
      <c r="F17" s="78"/>
      <c r="G17" s="78"/>
      <c r="H17" s="78"/>
    </row>
    <row r="18" spans="2:8" ht="13.8" x14ac:dyDescent="0.25">
      <c r="B18" s="19"/>
      <c r="C18" s="30" t="s">
        <v>160</v>
      </c>
      <c r="D18" s="76"/>
      <c r="E18" s="77"/>
      <c r="F18" s="78"/>
      <c r="G18" s="78"/>
      <c r="H18" s="78"/>
    </row>
    <row r="19" spans="2:8" ht="13.8" x14ac:dyDescent="0.25">
      <c r="B19" s="19"/>
      <c r="C19" s="30" t="s">
        <v>0</v>
      </c>
      <c r="D19" s="79"/>
      <c r="E19" s="77"/>
      <c r="F19" s="78"/>
      <c r="G19" s="78"/>
      <c r="H19" s="78"/>
    </row>
    <row r="20" spans="2:8" ht="13.8" x14ac:dyDescent="0.25">
      <c r="B20" s="19"/>
      <c r="C20" s="54"/>
      <c r="D20" s="55"/>
      <c r="E20" s="5"/>
      <c r="F20" s="52"/>
      <c r="G20" s="52"/>
      <c r="H20" s="52"/>
    </row>
    <row r="21" spans="2:8" ht="13.8" x14ac:dyDescent="0.25">
      <c r="B21" s="19"/>
      <c r="C21" s="41"/>
      <c r="D21" s="19"/>
      <c r="E21" s="19"/>
      <c r="F21" s="19"/>
      <c r="G21" s="19"/>
      <c r="H21" s="19"/>
    </row>
    <row r="22" spans="2:8" ht="13.8" x14ac:dyDescent="0.25">
      <c r="B22" s="82" t="s">
        <v>12</v>
      </c>
      <c r="C22" s="61"/>
      <c r="D22" s="19"/>
      <c r="E22" s="44"/>
      <c r="F22" s="19"/>
      <c r="G22" s="43"/>
      <c r="H22" s="43"/>
    </row>
    <row r="23" spans="2:8" ht="13.8" x14ac:dyDescent="0.25">
      <c r="B23" s="19"/>
      <c r="C23" s="43"/>
      <c r="D23" s="19"/>
      <c r="E23" s="19"/>
      <c r="F23" s="19"/>
      <c r="G23" s="19"/>
      <c r="H23" s="19"/>
    </row>
    <row r="24" spans="2:8" ht="13.8" x14ac:dyDescent="0.25">
      <c r="B24" s="19"/>
      <c r="C24" s="88" t="s">
        <v>165</v>
      </c>
      <c r="D24" s="19"/>
      <c r="E24" s="19"/>
      <c r="F24" s="19"/>
      <c r="G24" s="19"/>
      <c r="H24" s="19"/>
    </row>
    <row r="25" spans="2:8" ht="13.8" x14ac:dyDescent="0.25">
      <c r="B25" s="19"/>
      <c r="C25" s="43"/>
      <c r="D25" s="19"/>
      <c r="E25" s="19"/>
      <c r="F25" s="155"/>
      <c r="G25" s="155"/>
      <c r="H25" s="19"/>
    </row>
    <row r="26" spans="2:8" ht="13.8" x14ac:dyDescent="0.25">
      <c r="B26" s="82" t="s">
        <v>13</v>
      </c>
      <c r="C26" s="61"/>
      <c r="D26" s="19"/>
      <c r="E26" s="19"/>
      <c r="F26" s="19"/>
      <c r="G26" s="19"/>
      <c r="H26" s="19"/>
    </row>
    <row r="29" spans="2:8" ht="13.8" x14ac:dyDescent="0.25">
      <c r="B29" s="82" t="s">
        <v>52</v>
      </c>
      <c r="C29" s="81"/>
    </row>
  </sheetData>
  <mergeCells count="13">
    <mergeCell ref="D8:E8"/>
    <mergeCell ref="C1:G1"/>
    <mergeCell ref="D2:H2"/>
    <mergeCell ref="D4:H4"/>
    <mergeCell ref="D5:H5"/>
    <mergeCell ref="D6:H6"/>
    <mergeCell ref="D3:H3"/>
    <mergeCell ref="D7:E7"/>
    <mergeCell ref="F25:G25"/>
    <mergeCell ref="B10:B11"/>
    <mergeCell ref="C10:C11"/>
    <mergeCell ref="D10:D11"/>
    <mergeCell ref="E10:G10"/>
  </mergeCells>
  <printOptions horizontalCentered="1" verticalCentered="1"/>
  <pageMargins left="0.15748031496062992" right="0.43307086614173229" top="1.3392857142857142" bottom="0.39370078740157483" header="0.31496062992125984" footer="0.15748031496062992"/>
  <pageSetup paperSize="9" orientation="landscape" horizontalDpi="2400" verticalDpi="2400" r:id="rId1"/>
  <headerFooter>
    <oddHeader>&amp;R7.pielikums
Iepirkuma “Piesātināto kuģu sadzīves notekūdeņu 
pieņemšanas punkta ierīkošana Ventspils brīvostas 
kuģu piestātnē Nr. 16, Ventspilī - 2.kārta” nolikumam, 
iepirkuma identifikācijas Nr. VBOP 2021/24</oddHeader>
    <oddFooter>&amp;RLapa 2 no 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P35"/>
  <sheetViews>
    <sheetView view="pageLayout" zoomScaleNormal="100" workbookViewId="0">
      <selection activeCell="O6" sqref="O6"/>
    </sheetView>
  </sheetViews>
  <sheetFormatPr defaultColWidth="9.109375" defaultRowHeight="13.8" x14ac:dyDescent="0.3"/>
  <cols>
    <col min="1" max="2" width="4.6640625" style="22" customWidth="1"/>
    <col min="3" max="3" width="58.6640625" style="22" customWidth="1"/>
    <col min="4" max="4" width="6.6640625" style="22" customWidth="1"/>
    <col min="5" max="5" width="7.6640625" style="122" customWidth="1"/>
    <col min="6" max="8" width="7.6640625" style="22" customWidth="1"/>
    <col min="9" max="9" width="8.6640625" style="22" customWidth="1"/>
    <col min="10" max="10" width="6.6640625" style="22" customWidth="1"/>
    <col min="11" max="11" width="10.6640625" style="22" customWidth="1"/>
    <col min="12" max="12" width="10.6640625" style="19" customWidth="1"/>
    <col min="13" max="13" width="10.6640625" style="22" customWidth="1"/>
    <col min="14" max="16" width="8.6640625" style="22" customWidth="1"/>
    <col min="17" max="16384" width="9.109375" style="22"/>
  </cols>
  <sheetData>
    <row r="1" spans="2:16" ht="30" customHeight="1" x14ac:dyDescent="0.3">
      <c r="B1" s="57"/>
      <c r="C1" s="11"/>
      <c r="D1" s="158" t="s">
        <v>56</v>
      </c>
      <c r="E1" s="158"/>
      <c r="F1" s="158"/>
      <c r="G1" s="158"/>
      <c r="H1" s="158"/>
      <c r="I1" s="158"/>
      <c r="J1" s="158"/>
      <c r="K1" s="158"/>
      <c r="L1" s="158"/>
      <c r="M1" s="158"/>
      <c r="N1" s="13"/>
      <c r="O1" s="13"/>
      <c r="P1" s="13"/>
    </row>
    <row r="2" spans="2:16" ht="12.75" customHeight="1" x14ac:dyDescent="0.3">
      <c r="B2" s="14"/>
      <c r="C2" s="89" t="s">
        <v>8</v>
      </c>
      <c r="D2" s="153" t="s">
        <v>156</v>
      </c>
      <c r="E2" s="153"/>
      <c r="F2" s="153"/>
      <c r="G2" s="153"/>
      <c r="H2" s="153"/>
      <c r="I2" s="153"/>
      <c r="J2" s="153"/>
      <c r="K2" s="153"/>
      <c r="L2" s="153"/>
      <c r="M2" s="153"/>
      <c r="N2" s="23"/>
      <c r="O2" s="23"/>
      <c r="P2" s="13"/>
    </row>
    <row r="3" spans="2:16" ht="12.75" customHeight="1" x14ac:dyDescent="0.3">
      <c r="B3" s="14"/>
      <c r="C3" s="89" t="s">
        <v>39</v>
      </c>
      <c r="D3" s="153" t="s">
        <v>64</v>
      </c>
      <c r="E3" s="153"/>
      <c r="F3" s="153"/>
      <c r="G3" s="153"/>
      <c r="H3" s="153"/>
      <c r="I3" s="153"/>
      <c r="J3" s="153"/>
      <c r="K3" s="153"/>
      <c r="L3" s="153"/>
      <c r="M3" s="153"/>
      <c r="N3" s="23"/>
      <c r="O3" s="23"/>
      <c r="P3" s="13"/>
    </row>
    <row r="4" spans="2:16" ht="12.75" customHeight="1" x14ac:dyDescent="0.3">
      <c r="B4" s="14"/>
      <c r="C4" s="57" t="s">
        <v>9</v>
      </c>
      <c r="D4" s="153" t="s">
        <v>65</v>
      </c>
      <c r="E4" s="153"/>
      <c r="F4" s="153"/>
      <c r="G4" s="153"/>
      <c r="H4" s="153"/>
      <c r="I4" s="153"/>
      <c r="J4" s="153"/>
      <c r="K4" s="153"/>
      <c r="L4" s="153"/>
      <c r="M4" s="153"/>
      <c r="N4" s="12"/>
      <c r="O4" s="12"/>
      <c r="P4" s="13"/>
    </row>
    <row r="5" spans="2:16" ht="12.75" customHeight="1" x14ac:dyDescent="0.3">
      <c r="B5" s="14"/>
      <c r="C5" s="57" t="s">
        <v>10</v>
      </c>
      <c r="D5" s="153">
        <v>425</v>
      </c>
      <c r="E5" s="153"/>
      <c r="F5" s="153"/>
      <c r="G5" s="153"/>
      <c r="H5" s="153"/>
      <c r="I5" s="153"/>
      <c r="J5" s="153"/>
      <c r="K5" s="153"/>
      <c r="L5" s="153"/>
      <c r="M5" s="153"/>
      <c r="N5" s="12"/>
      <c r="O5" s="12"/>
      <c r="P5" s="13"/>
    </row>
    <row r="6" spans="2:16" ht="12.75" customHeight="1" x14ac:dyDescent="0.3">
      <c r="B6" s="14"/>
      <c r="C6" s="57"/>
      <c r="D6" s="84"/>
      <c r="E6" s="117"/>
      <c r="F6" s="84"/>
      <c r="G6" s="84"/>
      <c r="H6" s="84"/>
      <c r="I6" s="84"/>
      <c r="J6" s="84"/>
      <c r="K6" s="84"/>
      <c r="L6" s="84"/>
      <c r="M6" s="84"/>
      <c r="N6" s="12"/>
      <c r="O6" s="12"/>
      <c r="P6" s="13"/>
    </row>
    <row r="7" spans="2:16" x14ac:dyDescent="0.3">
      <c r="B7" s="14"/>
      <c r="C7" s="26" t="s">
        <v>166</v>
      </c>
      <c r="D7" s="26"/>
      <c r="E7" s="116"/>
      <c r="F7" s="26"/>
      <c r="G7" s="26"/>
      <c r="H7" s="26"/>
      <c r="I7" s="161" t="s">
        <v>40</v>
      </c>
      <c r="J7" s="161"/>
      <c r="K7" s="161"/>
      <c r="L7" s="68">
        <f>P30</f>
        <v>0</v>
      </c>
      <c r="M7" s="25" t="s">
        <v>41</v>
      </c>
      <c r="N7" s="14"/>
      <c r="O7" s="12"/>
      <c r="P7" s="13"/>
    </row>
    <row r="8" spans="2:16" x14ac:dyDescent="0.3">
      <c r="B8" s="14"/>
      <c r="C8" s="26"/>
      <c r="D8" s="26"/>
      <c r="E8" s="116"/>
      <c r="F8" s="26"/>
      <c r="G8" s="26"/>
      <c r="H8" s="26"/>
      <c r="I8" s="83"/>
      <c r="J8" s="83"/>
      <c r="K8" s="83"/>
      <c r="L8" s="68"/>
      <c r="M8" s="25"/>
      <c r="N8" s="14"/>
      <c r="O8" s="12"/>
      <c r="P8" s="13"/>
    </row>
    <row r="9" spans="2:16" ht="12.75" customHeight="1" thickBot="1" x14ac:dyDescent="0.35">
      <c r="B9" s="57"/>
      <c r="C9" s="57"/>
      <c r="D9" s="12"/>
      <c r="E9" s="118"/>
      <c r="F9" s="12"/>
      <c r="G9" s="12"/>
      <c r="H9" s="12"/>
      <c r="I9" s="12"/>
      <c r="J9" s="161" t="s">
        <v>22</v>
      </c>
      <c r="K9" s="161"/>
      <c r="L9" s="126" t="s">
        <v>168</v>
      </c>
      <c r="M9" s="141" t="s">
        <v>171</v>
      </c>
      <c r="N9" s="23"/>
      <c r="O9" s="12"/>
      <c r="P9" s="13"/>
    </row>
    <row r="10" spans="2:16" ht="12.75" customHeight="1" x14ac:dyDescent="0.3">
      <c r="B10" s="165" t="s">
        <v>3</v>
      </c>
      <c r="C10" s="167" t="s">
        <v>4</v>
      </c>
      <c r="D10" s="169" t="s">
        <v>5</v>
      </c>
      <c r="E10" s="171" t="s">
        <v>6</v>
      </c>
      <c r="F10" s="162" t="s">
        <v>1</v>
      </c>
      <c r="G10" s="162"/>
      <c r="H10" s="162"/>
      <c r="I10" s="162"/>
      <c r="J10" s="162"/>
      <c r="K10" s="162"/>
      <c r="L10" s="162" t="s">
        <v>2</v>
      </c>
      <c r="M10" s="162"/>
      <c r="N10" s="162"/>
      <c r="O10" s="162"/>
      <c r="P10" s="163"/>
    </row>
    <row r="11" spans="2:16" ht="60" customHeight="1" thickBot="1" x14ac:dyDescent="0.35">
      <c r="B11" s="166"/>
      <c r="C11" s="168"/>
      <c r="D11" s="170"/>
      <c r="E11" s="172"/>
      <c r="F11" s="21" t="s">
        <v>7</v>
      </c>
      <c r="G11" s="21" t="s">
        <v>33</v>
      </c>
      <c r="H11" s="21" t="s">
        <v>34</v>
      </c>
      <c r="I11" s="21" t="s">
        <v>35</v>
      </c>
      <c r="J11" s="21" t="s">
        <v>36</v>
      </c>
      <c r="K11" s="21" t="s">
        <v>37</v>
      </c>
      <c r="L11" s="21" t="s">
        <v>23</v>
      </c>
      <c r="M11" s="21" t="s">
        <v>34</v>
      </c>
      <c r="N11" s="21" t="s">
        <v>35</v>
      </c>
      <c r="O11" s="21" t="s">
        <v>36</v>
      </c>
      <c r="P11" s="20" t="s">
        <v>38</v>
      </c>
    </row>
    <row r="12" spans="2:16" x14ac:dyDescent="0.3">
      <c r="B12" s="39"/>
      <c r="C12" s="97" t="s">
        <v>85</v>
      </c>
      <c r="D12" s="98"/>
      <c r="E12" s="119"/>
      <c r="F12" s="100"/>
      <c r="G12" s="100"/>
      <c r="H12" s="99"/>
      <c r="I12" s="99"/>
      <c r="J12" s="99"/>
      <c r="K12" s="99"/>
      <c r="L12" s="100"/>
      <c r="M12" s="99"/>
      <c r="N12" s="99"/>
      <c r="O12" s="99"/>
      <c r="P12" s="99"/>
    </row>
    <row r="13" spans="2:16" x14ac:dyDescent="0.3">
      <c r="B13" s="1">
        <v>1</v>
      </c>
      <c r="C13" s="96" t="s">
        <v>86</v>
      </c>
      <c r="D13" s="95" t="s">
        <v>29</v>
      </c>
      <c r="E13" s="103">
        <v>17.399999999999999</v>
      </c>
      <c r="F13" s="137"/>
      <c r="G13" s="137"/>
      <c r="H13" s="69"/>
      <c r="I13" s="137"/>
      <c r="J13" s="104"/>
      <c r="K13" s="65"/>
      <c r="L13" s="102"/>
      <c r="M13" s="102"/>
      <c r="N13" s="102"/>
      <c r="O13" s="102"/>
      <c r="P13" s="67"/>
    </row>
    <row r="14" spans="2:16" ht="41.4" x14ac:dyDescent="0.3">
      <c r="B14" s="1">
        <v>2</v>
      </c>
      <c r="C14" s="96" t="s">
        <v>100</v>
      </c>
      <c r="D14" s="95" t="s">
        <v>60</v>
      </c>
      <c r="E14" s="103">
        <v>8.09</v>
      </c>
      <c r="F14" s="137"/>
      <c r="G14" s="137"/>
      <c r="H14" s="69"/>
      <c r="I14" s="137"/>
      <c r="J14" s="104"/>
      <c r="K14" s="65"/>
      <c r="L14" s="102"/>
      <c r="M14" s="102"/>
      <c r="N14" s="102"/>
      <c r="O14" s="102"/>
      <c r="P14" s="67"/>
    </row>
    <row r="15" spans="2:16" x14ac:dyDescent="0.3">
      <c r="B15" s="39"/>
      <c r="C15" s="97" t="s">
        <v>57</v>
      </c>
      <c r="D15" s="98"/>
      <c r="E15" s="123"/>
      <c r="F15" s="138"/>
      <c r="G15" s="138"/>
      <c r="H15" s="138"/>
      <c r="I15" s="138"/>
      <c r="J15" s="110"/>
      <c r="K15" s="139"/>
      <c r="L15" s="124"/>
      <c r="M15" s="124"/>
      <c r="N15" s="124"/>
      <c r="O15" s="124"/>
      <c r="P15" s="125"/>
    </row>
    <row r="16" spans="2:16" x14ac:dyDescent="0.3">
      <c r="B16" s="1">
        <v>3</v>
      </c>
      <c r="C16" s="40" t="s">
        <v>88</v>
      </c>
      <c r="D16" s="127" t="s">
        <v>29</v>
      </c>
      <c r="E16" s="70">
        <v>17.399999999999999</v>
      </c>
      <c r="F16" s="135"/>
      <c r="G16" s="135"/>
      <c r="H16" s="69"/>
      <c r="I16" s="66"/>
      <c r="J16" s="66"/>
      <c r="K16" s="70"/>
      <c r="L16" s="67"/>
      <c r="M16" s="67"/>
      <c r="N16" s="67"/>
      <c r="O16" s="67"/>
      <c r="P16" s="67"/>
    </row>
    <row r="17" spans="2:16" x14ac:dyDescent="0.3">
      <c r="B17" s="1">
        <v>4</v>
      </c>
      <c r="C17" s="8" t="s">
        <v>90</v>
      </c>
      <c r="D17" s="1" t="s">
        <v>29</v>
      </c>
      <c r="E17" s="66">
        <v>17.399999999999999</v>
      </c>
      <c r="F17" s="135"/>
      <c r="G17" s="135"/>
      <c r="H17" s="69"/>
      <c r="I17" s="66"/>
      <c r="J17" s="66"/>
      <c r="K17" s="70"/>
      <c r="L17" s="67"/>
      <c r="M17" s="67"/>
      <c r="N17" s="67"/>
      <c r="O17" s="67"/>
      <c r="P17" s="67"/>
    </row>
    <row r="18" spans="2:16" ht="15.6" x14ac:dyDescent="0.3">
      <c r="B18" s="1">
        <v>5</v>
      </c>
      <c r="C18" s="40" t="s">
        <v>91</v>
      </c>
      <c r="D18" s="127" t="s">
        <v>87</v>
      </c>
      <c r="E18" s="70">
        <v>38.28</v>
      </c>
      <c r="F18" s="135"/>
      <c r="G18" s="135"/>
      <c r="H18" s="69"/>
      <c r="I18" s="135"/>
      <c r="J18" s="135"/>
      <c r="K18" s="70"/>
      <c r="L18" s="67"/>
      <c r="M18" s="67"/>
      <c r="N18" s="67"/>
      <c r="O18" s="67"/>
      <c r="P18" s="67"/>
    </row>
    <row r="19" spans="2:16" ht="27.6" x14ac:dyDescent="0.3">
      <c r="B19" s="1">
        <v>6</v>
      </c>
      <c r="C19" s="130" t="s">
        <v>99</v>
      </c>
      <c r="D19" s="127" t="s">
        <v>87</v>
      </c>
      <c r="E19" s="66">
        <f>ROUND(E18*1.15,2)</f>
        <v>44.02</v>
      </c>
      <c r="F19" s="135"/>
      <c r="G19" s="135"/>
      <c r="H19" s="69"/>
      <c r="I19" s="66"/>
      <c r="J19" s="66"/>
      <c r="K19" s="70"/>
      <c r="L19" s="67"/>
      <c r="M19" s="67"/>
      <c r="N19" s="67"/>
      <c r="O19" s="67"/>
      <c r="P19" s="67"/>
    </row>
    <row r="20" spans="2:16" ht="41.4" x14ac:dyDescent="0.3">
      <c r="B20" s="1">
        <v>7</v>
      </c>
      <c r="C20" s="132" t="s">
        <v>145</v>
      </c>
      <c r="D20" s="105" t="s">
        <v>58</v>
      </c>
      <c r="E20" s="111">
        <f>E18-3-E14-E24-E25</f>
        <v>24.39</v>
      </c>
      <c r="F20" s="135"/>
      <c r="G20" s="135"/>
      <c r="H20" s="69"/>
      <c r="I20" s="135"/>
      <c r="J20" s="135"/>
      <c r="K20" s="70"/>
      <c r="L20" s="67"/>
      <c r="M20" s="67"/>
      <c r="N20" s="67"/>
      <c r="O20" s="67"/>
      <c r="P20" s="67"/>
    </row>
    <row r="21" spans="2:16" x14ac:dyDescent="0.3">
      <c r="B21" s="39"/>
      <c r="C21" s="97" t="s">
        <v>94</v>
      </c>
      <c r="D21" s="98"/>
      <c r="E21" s="123"/>
      <c r="F21" s="138"/>
      <c r="G21" s="138"/>
      <c r="H21" s="138"/>
      <c r="I21" s="138"/>
      <c r="J21" s="110"/>
      <c r="K21" s="139"/>
      <c r="L21" s="124"/>
      <c r="M21" s="124"/>
      <c r="N21" s="124"/>
      <c r="O21" s="124"/>
      <c r="P21" s="125"/>
    </row>
    <row r="22" spans="2:16" x14ac:dyDescent="0.3">
      <c r="B22" s="1">
        <v>8</v>
      </c>
      <c r="C22" s="130" t="s">
        <v>92</v>
      </c>
      <c r="D22" s="95" t="s">
        <v>61</v>
      </c>
      <c r="E22" s="103">
        <v>17.600000000000001</v>
      </c>
      <c r="F22" s="66"/>
      <c r="G22" s="66"/>
      <c r="H22" s="70"/>
      <c r="I22" s="66"/>
      <c r="J22" s="70"/>
      <c r="K22" s="66"/>
      <c r="L22" s="67"/>
      <c r="M22" s="67"/>
      <c r="N22" s="67"/>
      <c r="O22" s="67"/>
      <c r="P22" s="67"/>
    </row>
    <row r="23" spans="2:16" x14ac:dyDescent="0.3">
      <c r="B23" s="1">
        <v>9</v>
      </c>
      <c r="C23" s="130" t="s">
        <v>93</v>
      </c>
      <c r="D23" s="127" t="s">
        <v>11</v>
      </c>
      <c r="E23" s="66">
        <v>10</v>
      </c>
      <c r="F23" s="66"/>
      <c r="G23" s="66"/>
      <c r="H23" s="70"/>
      <c r="I23" s="66"/>
      <c r="J23" s="70"/>
      <c r="K23" s="66"/>
      <c r="L23" s="67"/>
      <c r="M23" s="67"/>
      <c r="N23" s="67"/>
      <c r="O23" s="67"/>
      <c r="P23" s="67"/>
    </row>
    <row r="24" spans="2:16" ht="15.6" x14ac:dyDescent="0.3">
      <c r="B24" s="1">
        <v>10</v>
      </c>
      <c r="C24" s="130" t="s">
        <v>96</v>
      </c>
      <c r="D24" s="127" t="s">
        <v>87</v>
      </c>
      <c r="E24" s="70">
        <v>1.2</v>
      </c>
      <c r="F24" s="135"/>
      <c r="G24" s="135"/>
      <c r="H24" s="69"/>
      <c r="I24" s="135"/>
      <c r="J24" s="135"/>
      <c r="K24" s="66"/>
      <c r="L24" s="67"/>
      <c r="M24" s="67"/>
      <c r="N24" s="67"/>
      <c r="O24" s="67"/>
      <c r="P24" s="67"/>
    </row>
    <row r="25" spans="2:16" x14ac:dyDescent="0.3">
      <c r="B25" s="1">
        <v>11</v>
      </c>
      <c r="C25" s="96" t="s">
        <v>95</v>
      </c>
      <c r="D25" s="95" t="s">
        <v>60</v>
      </c>
      <c r="E25" s="103">
        <v>1.6</v>
      </c>
      <c r="F25" s="66"/>
      <c r="G25" s="135"/>
      <c r="H25" s="70"/>
      <c r="I25" s="66"/>
      <c r="J25" s="66"/>
      <c r="K25" s="70"/>
      <c r="L25" s="115"/>
      <c r="M25" s="115"/>
      <c r="N25" s="67"/>
      <c r="O25" s="115"/>
      <c r="P25" s="67"/>
    </row>
    <row r="26" spans="2:16" x14ac:dyDescent="0.3">
      <c r="B26" s="39"/>
      <c r="C26" s="97" t="s">
        <v>97</v>
      </c>
      <c r="D26" s="98"/>
      <c r="E26" s="123"/>
      <c r="F26" s="138"/>
      <c r="G26" s="138"/>
      <c r="H26" s="138"/>
      <c r="I26" s="138"/>
      <c r="J26" s="110"/>
      <c r="K26" s="139"/>
      <c r="L26" s="124"/>
      <c r="M26" s="124"/>
      <c r="N26" s="124"/>
      <c r="O26" s="124"/>
      <c r="P26" s="125"/>
    </row>
    <row r="27" spans="2:16" ht="27.6" x14ac:dyDescent="0.3">
      <c r="B27" s="1">
        <v>12</v>
      </c>
      <c r="C27" s="130" t="s">
        <v>146</v>
      </c>
      <c r="D27" s="129" t="s">
        <v>87</v>
      </c>
      <c r="E27" s="70">
        <v>2.64</v>
      </c>
      <c r="F27" s="135"/>
      <c r="G27" s="135"/>
      <c r="H27" s="69"/>
      <c r="I27" s="135"/>
      <c r="J27" s="135"/>
      <c r="K27" s="70"/>
      <c r="L27" s="67"/>
      <c r="M27" s="67"/>
      <c r="N27" s="67"/>
      <c r="O27" s="67"/>
      <c r="P27" s="67"/>
    </row>
    <row r="28" spans="2:16" ht="41.4" x14ac:dyDescent="0.3">
      <c r="B28" s="1">
        <v>13</v>
      </c>
      <c r="C28" s="96" t="s">
        <v>144</v>
      </c>
      <c r="D28" s="95" t="s">
        <v>60</v>
      </c>
      <c r="E28" s="103">
        <v>5.74</v>
      </c>
      <c r="F28" s="66"/>
      <c r="G28" s="135"/>
      <c r="H28" s="70"/>
      <c r="I28" s="66"/>
      <c r="J28" s="66"/>
      <c r="K28" s="70"/>
      <c r="L28" s="115"/>
      <c r="M28" s="115"/>
      <c r="N28" s="67"/>
      <c r="O28" s="115"/>
      <c r="P28" s="67"/>
    </row>
    <row r="29" spans="2:16" x14ac:dyDescent="0.3">
      <c r="B29" s="1">
        <v>14</v>
      </c>
      <c r="C29" s="96" t="s">
        <v>98</v>
      </c>
      <c r="D29" s="95" t="s">
        <v>60</v>
      </c>
      <c r="E29" s="103">
        <v>2.5</v>
      </c>
      <c r="F29" s="66"/>
      <c r="G29" s="135"/>
      <c r="H29" s="70"/>
      <c r="I29" s="66"/>
      <c r="J29" s="66"/>
      <c r="K29" s="70"/>
      <c r="L29" s="115"/>
      <c r="M29" s="115"/>
      <c r="N29" s="67"/>
      <c r="O29" s="115"/>
      <c r="P29" s="67"/>
    </row>
    <row r="30" spans="2:16" x14ac:dyDescent="0.3">
      <c r="B30" s="2"/>
      <c r="C30" s="3" t="s">
        <v>32</v>
      </c>
      <c r="D30" s="2"/>
      <c r="E30" s="66"/>
      <c r="F30" s="72"/>
      <c r="G30" s="72"/>
      <c r="H30" s="72"/>
      <c r="I30" s="72"/>
      <c r="J30" s="72"/>
      <c r="K30" s="72"/>
      <c r="L30" s="67"/>
      <c r="M30" s="94"/>
      <c r="N30" s="94"/>
      <c r="O30" s="94"/>
      <c r="P30" s="94"/>
    </row>
    <row r="31" spans="2:16" x14ac:dyDescent="0.3">
      <c r="B31" s="32"/>
      <c r="C31" s="33"/>
      <c r="D31" s="32"/>
      <c r="E31" s="120"/>
      <c r="F31" s="34"/>
      <c r="G31" s="34"/>
      <c r="H31" s="34"/>
      <c r="I31" s="34"/>
      <c r="J31" s="34"/>
      <c r="K31" s="34"/>
      <c r="L31" s="34"/>
      <c r="M31" s="34"/>
      <c r="N31" s="34"/>
      <c r="O31" s="34"/>
      <c r="P31" s="35"/>
    </row>
    <row r="32" spans="2:16" ht="39.9" customHeight="1" x14ac:dyDescent="0.3">
      <c r="B32" s="164" t="s">
        <v>31</v>
      </c>
      <c r="C32" s="164"/>
      <c r="D32" s="164"/>
      <c r="E32" s="164"/>
      <c r="F32" s="164"/>
      <c r="G32" s="164"/>
      <c r="H32" s="164"/>
      <c r="I32" s="164"/>
      <c r="J32" s="164"/>
      <c r="K32" s="164"/>
      <c r="L32" s="164"/>
      <c r="M32" s="164"/>
      <c r="N32" s="164"/>
      <c r="O32" s="164"/>
      <c r="P32" s="164"/>
    </row>
    <row r="33" spans="2:16" x14ac:dyDescent="0.3">
      <c r="B33" s="56"/>
      <c r="C33" s="56"/>
      <c r="D33" s="56"/>
      <c r="E33" s="121"/>
      <c r="F33" s="56"/>
      <c r="G33" s="56"/>
      <c r="H33" s="56"/>
      <c r="I33" s="56"/>
      <c r="J33" s="56"/>
      <c r="K33" s="56"/>
      <c r="L33" s="56"/>
      <c r="M33" s="56"/>
      <c r="N33" s="56"/>
      <c r="O33" s="56"/>
      <c r="P33" s="56"/>
    </row>
    <row r="34" spans="2:16" x14ac:dyDescent="0.3">
      <c r="B34" s="82" t="s">
        <v>12</v>
      </c>
      <c r="C34" s="61"/>
      <c r="D34" s="19"/>
      <c r="E34" s="121"/>
      <c r="F34" s="19"/>
      <c r="G34" s="19"/>
      <c r="H34" s="19"/>
      <c r="I34" s="59"/>
      <c r="J34" s="59"/>
      <c r="K34" s="59"/>
      <c r="M34" s="19"/>
      <c r="N34" s="19"/>
      <c r="O34" s="19"/>
      <c r="P34" s="35"/>
    </row>
    <row r="35" spans="2:16" x14ac:dyDescent="0.3">
      <c r="B35" s="56"/>
      <c r="C35" s="60"/>
      <c r="D35" s="19"/>
      <c r="E35" s="121"/>
      <c r="F35" s="19"/>
      <c r="G35" s="19"/>
      <c r="H35" s="19"/>
      <c r="I35" s="19"/>
      <c r="J35" s="19"/>
      <c r="K35" s="19"/>
      <c r="M35" s="19"/>
      <c r="N35" s="19"/>
      <c r="O35" s="19"/>
      <c r="P35" s="26"/>
    </row>
  </sheetData>
  <mergeCells count="14">
    <mergeCell ref="L10:P10"/>
    <mergeCell ref="B32:P32"/>
    <mergeCell ref="J9:K9"/>
    <mergeCell ref="B10:B11"/>
    <mergeCell ref="C10:C11"/>
    <mergeCell ref="D10:D11"/>
    <mergeCell ref="E10:E11"/>
    <mergeCell ref="F10:K10"/>
    <mergeCell ref="I7:K7"/>
    <mergeCell ref="D1:M1"/>
    <mergeCell ref="D2:M2"/>
    <mergeCell ref="D4:M4"/>
    <mergeCell ref="D5:M5"/>
    <mergeCell ref="D3:M3"/>
  </mergeCells>
  <printOptions horizontalCentered="1"/>
  <pageMargins left="0.15748031496062992" right="7.874015748031496E-2" top="0.9642857142857143" bottom="0.63095238095238093" header="0.23622047244094491" footer="7.874015748031496E-2"/>
  <pageSetup paperSize="9" scale="80" orientation="landscape" horizontalDpi="2400" verticalDpi="2400" r:id="rId1"/>
  <headerFooter alignWithMargins="0">
    <oddHeader>&amp;R7.pielikums
Iepirkuma “Piesātināto kuģu sadzīves notekūdeņu 
pieņemšanas punkta ierīkošana Ventspils brīvostas 
kuģu piestātnē Nr. 16, Ventspilī - 2.kārta” nolikumam, 
iepirkuma identifikācijas Nr. VBOP 2021/24</oddHeader>
    <oddFooter>&amp;RLapa 3 no 6</oddFooter>
    <evenHeader>&amp;R&amp;A</evenHeader>
    <evenFooter>&amp;CLapa 6 no 21</evenFooter>
    <firstHeader>&amp;C&amp;A</firstHeader>
    <firstFooter>&amp;CLapa 5 no 21</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P61"/>
  <sheetViews>
    <sheetView view="pageLayout" topLeftCell="A49" zoomScaleNormal="100" workbookViewId="0">
      <selection activeCell="E8" sqref="E8"/>
    </sheetView>
  </sheetViews>
  <sheetFormatPr defaultColWidth="9.109375" defaultRowHeight="13.8" x14ac:dyDescent="0.3"/>
  <cols>
    <col min="1" max="2" width="4.6640625" style="22" customWidth="1"/>
    <col min="3" max="3" width="58.6640625" style="22" customWidth="1"/>
    <col min="4" max="4" width="6.6640625" style="22" customWidth="1"/>
    <col min="5" max="8" width="7.6640625" style="22" customWidth="1"/>
    <col min="9" max="9" width="8.6640625" style="22" customWidth="1"/>
    <col min="10" max="10" width="6.6640625" style="22" customWidth="1"/>
    <col min="11" max="11" width="10.6640625" style="22" customWidth="1"/>
    <col min="12" max="12" width="10.6640625" style="19" customWidth="1"/>
    <col min="13" max="13" width="10.6640625" style="22" customWidth="1"/>
    <col min="14" max="16" width="8.6640625" style="22" customWidth="1"/>
    <col min="17" max="16384" width="9.109375" style="22"/>
  </cols>
  <sheetData>
    <row r="1" spans="2:16" x14ac:dyDescent="0.3">
      <c r="B1" s="57"/>
      <c r="C1" s="11"/>
      <c r="D1" s="158" t="s">
        <v>67</v>
      </c>
      <c r="E1" s="158"/>
      <c r="F1" s="158"/>
      <c r="G1" s="158"/>
      <c r="H1" s="158"/>
      <c r="I1" s="158"/>
      <c r="J1" s="158"/>
      <c r="K1" s="158"/>
      <c r="L1" s="158"/>
      <c r="M1" s="158"/>
      <c r="N1" s="13"/>
      <c r="O1" s="13"/>
      <c r="P1" s="13"/>
    </row>
    <row r="2" spans="2:16" ht="12.75" customHeight="1" x14ac:dyDescent="0.3">
      <c r="B2" s="14"/>
      <c r="C2" s="89" t="s">
        <v>8</v>
      </c>
      <c r="D2" s="153" t="s">
        <v>156</v>
      </c>
      <c r="E2" s="153"/>
      <c r="F2" s="153"/>
      <c r="G2" s="153"/>
      <c r="H2" s="153"/>
      <c r="I2" s="153"/>
      <c r="J2" s="153"/>
      <c r="K2" s="153"/>
      <c r="L2" s="153"/>
      <c r="M2" s="153"/>
      <c r="N2" s="23"/>
      <c r="O2" s="23"/>
      <c r="P2" s="13"/>
    </row>
    <row r="3" spans="2:16" ht="12.75" customHeight="1" x14ac:dyDescent="0.3">
      <c r="B3" s="14"/>
      <c r="C3" s="89" t="s">
        <v>39</v>
      </c>
      <c r="D3" s="153" t="s">
        <v>64</v>
      </c>
      <c r="E3" s="153"/>
      <c r="F3" s="153"/>
      <c r="G3" s="153"/>
      <c r="H3" s="153"/>
      <c r="I3" s="153"/>
      <c r="J3" s="153"/>
      <c r="K3" s="153"/>
      <c r="L3" s="153"/>
      <c r="M3" s="153"/>
      <c r="N3" s="23"/>
      <c r="O3" s="23"/>
      <c r="P3" s="13"/>
    </row>
    <row r="4" spans="2:16" ht="12.75" customHeight="1" x14ac:dyDescent="0.3">
      <c r="B4" s="14"/>
      <c r="C4" s="57" t="s">
        <v>9</v>
      </c>
      <c r="D4" s="153" t="s">
        <v>65</v>
      </c>
      <c r="E4" s="153"/>
      <c r="F4" s="153"/>
      <c r="G4" s="153"/>
      <c r="H4" s="153"/>
      <c r="I4" s="153"/>
      <c r="J4" s="153"/>
      <c r="K4" s="153"/>
      <c r="L4" s="153"/>
      <c r="M4" s="153"/>
      <c r="N4" s="12"/>
      <c r="O4" s="12"/>
      <c r="P4" s="13"/>
    </row>
    <row r="5" spans="2:16" ht="12.75" customHeight="1" x14ac:dyDescent="0.3">
      <c r="B5" s="14"/>
      <c r="C5" s="57" t="s">
        <v>10</v>
      </c>
      <c r="D5" s="153">
        <v>425</v>
      </c>
      <c r="E5" s="153"/>
      <c r="F5" s="153"/>
      <c r="G5" s="153"/>
      <c r="H5" s="153"/>
      <c r="I5" s="153"/>
      <c r="J5" s="153"/>
      <c r="K5" s="153"/>
      <c r="L5" s="153"/>
      <c r="M5" s="153"/>
      <c r="N5" s="12"/>
      <c r="O5" s="12"/>
      <c r="P5" s="13"/>
    </row>
    <row r="6" spans="2:16" ht="12.75" customHeight="1" x14ac:dyDescent="0.3">
      <c r="B6" s="14"/>
      <c r="C6" s="57"/>
      <c r="D6" s="87"/>
      <c r="E6" s="87"/>
      <c r="F6" s="87"/>
      <c r="G6" s="87"/>
      <c r="H6" s="87"/>
      <c r="I6" s="87"/>
      <c r="J6" s="87"/>
      <c r="K6" s="87"/>
      <c r="L6" s="87"/>
      <c r="M6" s="87"/>
      <c r="N6" s="12"/>
      <c r="O6" s="12"/>
      <c r="P6" s="13"/>
    </row>
    <row r="7" spans="2:16" ht="12.75" customHeight="1" x14ac:dyDescent="0.3">
      <c r="B7" s="14"/>
      <c r="C7" s="26" t="s">
        <v>167</v>
      </c>
      <c r="D7" s="26"/>
      <c r="E7" s="26"/>
      <c r="F7" s="26"/>
      <c r="G7" s="26"/>
      <c r="H7" s="26"/>
      <c r="I7" s="161" t="s">
        <v>40</v>
      </c>
      <c r="J7" s="161"/>
      <c r="K7" s="161"/>
      <c r="L7" s="68">
        <f>P56</f>
        <v>0</v>
      </c>
      <c r="M7" s="25" t="s">
        <v>41</v>
      </c>
      <c r="N7" s="25"/>
      <c r="O7" s="12"/>
      <c r="P7" s="13"/>
    </row>
    <row r="8" spans="2:16" ht="12.75" customHeight="1" x14ac:dyDescent="0.3">
      <c r="B8" s="14"/>
      <c r="C8" s="26"/>
      <c r="D8" s="26"/>
      <c r="E8" s="26"/>
      <c r="F8" s="26"/>
      <c r="G8" s="26"/>
      <c r="H8" s="26"/>
      <c r="I8" s="86"/>
      <c r="J8" s="86"/>
      <c r="K8" s="86"/>
      <c r="L8" s="68"/>
      <c r="M8" s="25"/>
      <c r="N8" s="25"/>
      <c r="O8" s="12"/>
      <c r="P8" s="13"/>
    </row>
    <row r="9" spans="2:16" ht="12.75" customHeight="1" thickBot="1" x14ac:dyDescent="0.35">
      <c r="B9" s="57"/>
      <c r="C9" s="57"/>
      <c r="D9" s="12"/>
      <c r="E9" s="12"/>
      <c r="F9" s="12"/>
      <c r="G9" s="12"/>
      <c r="H9" s="12"/>
      <c r="I9" s="12"/>
      <c r="J9" s="161" t="s">
        <v>22</v>
      </c>
      <c r="K9" s="161"/>
      <c r="L9" s="126" t="s">
        <v>168</v>
      </c>
      <c r="M9" s="141" t="s">
        <v>169</v>
      </c>
      <c r="N9" s="23"/>
      <c r="O9" s="12"/>
      <c r="P9" s="13"/>
    </row>
    <row r="10" spans="2:16" ht="12.75" customHeight="1" x14ac:dyDescent="0.3">
      <c r="B10" s="165" t="s">
        <v>3</v>
      </c>
      <c r="C10" s="167" t="s">
        <v>4</v>
      </c>
      <c r="D10" s="169" t="s">
        <v>5</v>
      </c>
      <c r="E10" s="169" t="s">
        <v>6</v>
      </c>
      <c r="F10" s="162" t="s">
        <v>1</v>
      </c>
      <c r="G10" s="162"/>
      <c r="H10" s="162"/>
      <c r="I10" s="162"/>
      <c r="J10" s="162"/>
      <c r="K10" s="162"/>
      <c r="L10" s="162" t="s">
        <v>2</v>
      </c>
      <c r="M10" s="162"/>
      <c r="N10" s="162"/>
      <c r="O10" s="162"/>
      <c r="P10" s="163"/>
    </row>
    <row r="11" spans="2:16" ht="60" customHeight="1" thickBot="1" x14ac:dyDescent="0.35">
      <c r="B11" s="166"/>
      <c r="C11" s="168"/>
      <c r="D11" s="170"/>
      <c r="E11" s="170"/>
      <c r="F11" s="21" t="s">
        <v>7</v>
      </c>
      <c r="G11" s="21" t="s">
        <v>33</v>
      </c>
      <c r="H11" s="21" t="s">
        <v>34</v>
      </c>
      <c r="I11" s="21" t="s">
        <v>35</v>
      </c>
      <c r="J11" s="21" t="s">
        <v>36</v>
      </c>
      <c r="K11" s="21" t="s">
        <v>37</v>
      </c>
      <c r="L11" s="21" t="s">
        <v>23</v>
      </c>
      <c r="M11" s="21" t="s">
        <v>34</v>
      </c>
      <c r="N11" s="21" t="s">
        <v>35</v>
      </c>
      <c r="O11" s="21" t="s">
        <v>36</v>
      </c>
      <c r="P11" s="20" t="s">
        <v>38</v>
      </c>
    </row>
    <row r="12" spans="2:16" x14ac:dyDescent="0.3">
      <c r="B12" s="39"/>
      <c r="C12" s="140" t="s">
        <v>101</v>
      </c>
      <c r="D12" s="98"/>
      <c r="E12" s="123"/>
      <c r="F12" s="109"/>
      <c r="G12" s="109"/>
      <c r="H12" s="110"/>
      <c r="I12" s="109"/>
      <c r="J12" s="109"/>
      <c r="K12" s="110"/>
      <c r="L12" s="110"/>
      <c r="M12" s="110"/>
      <c r="N12" s="110"/>
      <c r="O12" s="110"/>
      <c r="P12" s="110"/>
    </row>
    <row r="13" spans="2:16" ht="27.6" x14ac:dyDescent="0.3">
      <c r="B13" s="1">
        <v>1</v>
      </c>
      <c r="C13" s="132" t="s">
        <v>102</v>
      </c>
      <c r="D13" s="105" t="s">
        <v>58</v>
      </c>
      <c r="E13" s="111">
        <v>216</v>
      </c>
      <c r="F13" s="135"/>
      <c r="G13" s="135"/>
      <c r="H13" s="69"/>
      <c r="I13" s="135"/>
      <c r="J13" s="135"/>
      <c r="K13" s="70"/>
      <c r="L13" s="67"/>
      <c r="M13" s="67"/>
      <c r="N13" s="67"/>
      <c r="O13" s="67"/>
      <c r="P13" s="67"/>
    </row>
    <row r="14" spans="2:16" ht="27.6" x14ac:dyDescent="0.3">
      <c r="B14" s="1">
        <v>2</v>
      </c>
      <c r="C14" s="132" t="s">
        <v>120</v>
      </c>
      <c r="D14" s="105" t="s">
        <v>58</v>
      </c>
      <c r="E14" s="111">
        <v>16</v>
      </c>
      <c r="F14" s="135"/>
      <c r="G14" s="135"/>
      <c r="H14" s="69"/>
      <c r="I14" s="135"/>
      <c r="J14" s="135"/>
      <c r="K14" s="70"/>
      <c r="L14" s="67"/>
      <c r="M14" s="67"/>
      <c r="N14" s="67"/>
      <c r="O14" s="67"/>
      <c r="P14" s="67"/>
    </row>
    <row r="15" spans="2:16" x14ac:dyDescent="0.3">
      <c r="B15" s="1">
        <v>3</v>
      </c>
      <c r="C15" s="132" t="s">
        <v>103</v>
      </c>
      <c r="D15" s="105" t="s">
        <v>58</v>
      </c>
      <c r="E15" s="111">
        <v>44</v>
      </c>
      <c r="F15" s="135"/>
      <c r="G15" s="135"/>
      <c r="H15" s="69"/>
      <c r="I15" s="135"/>
      <c r="J15" s="135"/>
      <c r="K15" s="70"/>
      <c r="L15" s="67"/>
      <c r="M15" s="67"/>
      <c r="N15" s="67"/>
      <c r="O15" s="67"/>
      <c r="P15" s="67"/>
    </row>
    <row r="16" spans="2:16" ht="27.6" x14ac:dyDescent="0.3">
      <c r="B16" s="1">
        <v>4</v>
      </c>
      <c r="C16" s="132" t="s">
        <v>121</v>
      </c>
      <c r="D16" s="105" t="s">
        <v>58</v>
      </c>
      <c r="E16" s="111">
        <f>E13-E14-E15</f>
        <v>156</v>
      </c>
      <c r="F16" s="135"/>
      <c r="G16" s="135"/>
      <c r="H16" s="69"/>
      <c r="I16" s="135"/>
      <c r="J16" s="135"/>
      <c r="K16" s="70"/>
      <c r="L16" s="67"/>
      <c r="M16" s="67"/>
      <c r="N16" s="67"/>
      <c r="O16" s="67"/>
      <c r="P16" s="67"/>
    </row>
    <row r="17" spans="2:16" ht="41.4" x14ac:dyDescent="0.3">
      <c r="B17" s="1">
        <v>5</v>
      </c>
      <c r="C17" s="132" t="s">
        <v>137</v>
      </c>
      <c r="D17" s="105" t="s">
        <v>58</v>
      </c>
      <c r="E17" s="111">
        <f>ROUND(E13*1.15,2)</f>
        <v>248.4</v>
      </c>
      <c r="F17" s="135"/>
      <c r="G17" s="135"/>
      <c r="H17" s="69"/>
      <c r="I17" s="66"/>
      <c r="J17" s="66"/>
      <c r="K17" s="70"/>
      <c r="L17" s="67"/>
      <c r="M17" s="67"/>
      <c r="N17" s="67"/>
      <c r="O17" s="67"/>
      <c r="P17" s="67"/>
    </row>
    <row r="18" spans="2:16" ht="27.6" x14ac:dyDescent="0.3">
      <c r="B18" s="1">
        <v>6</v>
      </c>
      <c r="C18" s="132" t="s">
        <v>104</v>
      </c>
      <c r="D18" s="105" t="s">
        <v>29</v>
      </c>
      <c r="E18" s="111">
        <v>100</v>
      </c>
      <c r="F18" s="135"/>
      <c r="G18" s="135"/>
      <c r="H18" s="69"/>
      <c r="I18" s="135"/>
      <c r="J18" s="135"/>
      <c r="K18" s="70"/>
      <c r="L18" s="102"/>
      <c r="M18" s="67"/>
      <c r="N18" s="102"/>
      <c r="O18" s="102"/>
      <c r="P18" s="67"/>
    </row>
    <row r="19" spans="2:16" x14ac:dyDescent="0.3">
      <c r="B19" s="1">
        <v>7</v>
      </c>
      <c r="C19" s="132" t="s">
        <v>89</v>
      </c>
      <c r="D19" s="105" t="s">
        <v>29</v>
      </c>
      <c r="E19" s="111">
        <v>100</v>
      </c>
      <c r="F19" s="135"/>
      <c r="G19" s="135"/>
      <c r="H19" s="69"/>
      <c r="I19" s="66"/>
      <c r="J19" s="66"/>
      <c r="K19" s="70"/>
      <c r="L19" s="67"/>
      <c r="M19" s="67"/>
      <c r="N19" s="67"/>
      <c r="O19" s="67"/>
      <c r="P19" s="67"/>
    </row>
    <row r="20" spans="2:16" x14ac:dyDescent="0.3">
      <c r="B20" s="1"/>
      <c r="C20" s="131" t="s">
        <v>127</v>
      </c>
      <c r="D20" s="105"/>
      <c r="E20" s="111"/>
      <c r="F20" s="106"/>
      <c r="G20" s="106"/>
      <c r="H20" s="107"/>
      <c r="I20" s="106"/>
      <c r="J20" s="106"/>
      <c r="K20" s="108"/>
      <c r="L20" s="104"/>
      <c r="M20" s="104"/>
      <c r="N20" s="104"/>
      <c r="O20" s="104"/>
      <c r="P20" s="104"/>
    </row>
    <row r="21" spans="2:16" x14ac:dyDescent="0.3">
      <c r="B21" s="1">
        <v>8</v>
      </c>
      <c r="C21" s="132" t="s">
        <v>111</v>
      </c>
      <c r="D21" s="105" t="s">
        <v>29</v>
      </c>
      <c r="E21" s="111">
        <v>6</v>
      </c>
      <c r="F21" s="135"/>
      <c r="G21" s="135"/>
      <c r="H21" s="69"/>
      <c r="I21" s="135"/>
      <c r="J21" s="135"/>
      <c r="K21" s="70"/>
      <c r="L21" s="67"/>
      <c r="M21" s="67"/>
      <c r="N21" s="67"/>
      <c r="O21" s="67"/>
      <c r="P21" s="67"/>
    </row>
    <row r="22" spans="2:16" x14ac:dyDescent="0.3">
      <c r="B22" s="1">
        <v>9</v>
      </c>
      <c r="C22" s="132" t="s">
        <v>112</v>
      </c>
      <c r="D22" s="105" t="s">
        <v>11</v>
      </c>
      <c r="E22" s="111">
        <v>1</v>
      </c>
      <c r="F22" s="135"/>
      <c r="G22" s="135"/>
      <c r="H22" s="69"/>
      <c r="I22" s="135"/>
      <c r="J22" s="135"/>
      <c r="K22" s="70"/>
      <c r="L22" s="67"/>
      <c r="M22" s="67"/>
      <c r="N22" s="67"/>
      <c r="O22" s="67"/>
      <c r="P22" s="67"/>
    </row>
    <row r="23" spans="2:16" x14ac:dyDescent="0.3">
      <c r="B23" s="1"/>
      <c r="C23" s="131" t="s">
        <v>129</v>
      </c>
      <c r="D23" s="105"/>
      <c r="E23" s="111"/>
      <c r="F23" s="106"/>
      <c r="G23" s="106"/>
      <c r="H23" s="107"/>
      <c r="I23" s="106"/>
      <c r="J23" s="106"/>
      <c r="K23" s="108"/>
      <c r="L23" s="104"/>
      <c r="M23" s="104"/>
      <c r="N23" s="104"/>
      <c r="O23" s="104"/>
      <c r="P23" s="104"/>
    </row>
    <row r="24" spans="2:16" x14ac:dyDescent="0.3">
      <c r="B24" s="1">
        <v>10</v>
      </c>
      <c r="C24" s="136" t="s">
        <v>130</v>
      </c>
      <c r="D24" s="105" t="s">
        <v>29</v>
      </c>
      <c r="E24" s="111">
        <v>6</v>
      </c>
      <c r="F24" s="106"/>
      <c r="G24" s="106"/>
      <c r="H24" s="107"/>
      <c r="I24" s="135"/>
      <c r="J24" s="135"/>
      <c r="K24" s="70"/>
      <c r="L24" s="102"/>
      <c r="M24" s="102"/>
      <c r="N24" s="102"/>
      <c r="O24" s="102"/>
      <c r="P24" s="67"/>
    </row>
    <row r="25" spans="2:16" x14ac:dyDescent="0.3">
      <c r="B25" s="1">
        <v>11</v>
      </c>
      <c r="C25" s="136" t="s">
        <v>131</v>
      </c>
      <c r="D25" s="105" t="s">
        <v>11</v>
      </c>
      <c r="E25" s="111">
        <v>2</v>
      </c>
      <c r="F25" s="106"/>
      <c r="G25" s="106"/>
      <c r="H25" s="107"/>
      <c r="I25" s="135"/>
      <c r="J25" s="135"/>
      <c r="K25" s="70"/>
      <c r="L25" s="102"/>
      <c r="M25" s="102"/>
      <c r="N25" s="102"/>
      <c r="O25" s="102"/>
      <c r="P25" s="67"/>
    </row>
    <row r="26" spans="2:16" x14ac:dyDescent="0.3">
      <c r="B26" s="1"/>
      <c r="C26" s="131" t="s">
        <v>128</v>
      </c>
      <c r="D26" s="105"/>
      <c r="E26" s="111"/>
      <c r="F26" s="106"/>
      <c r="G26" s="106"/>
      <c r="H26" s="107"/>
      <c r="I26" s="106"/>
      <c r="J26" s="106"/>
      <c r="K26" s="108"/>
      <c r="L26" s="104"/>
      <c r="M26" s="104"/>
      <c r="N26" s="104"/>
      <c r="O26" s="104"/>
      <c r="P26" s="104"/>
    </row>
    <row r="27" spans="2:16" x14ac:dyDescent="0.3">
      <c r="B27" s="1">
        <v>12</v>
      </c>
      <c r="C27" s="132" t="s">
        <v>113</v>
      </c>
      <c r="D27" s="105" t="s">
        <v>29</v>
      </c>
      <c r="E27" s="111">
        <v>104</v>
      </c>
      <c r="F27" s="66"/>
      <c r="G27" s="135"/>
      <c r="H27" s="66"/>
      <c r="I27" s="66"/>
      <c r="J27" s="70"/>
      <c r="K27" s="70"/>
      <c r="L27" s="67"/>
      <c r="M27" s="67"/>
      <c r="N27" s="67"/>
      <c r="O27" s="67"/>
      <c r="P27" s="67"/>
    </row>
    <row r="28" spans="2:16" ht="27.6" x14ac:dyDescent="0.3">
      <c r="B28" s="1">
        <v>13</v>
      </c>
      <c r="C28" s="132" t="s">
        <v>114</v>
      </c>
      <c r="D28" s="105" t="s">
        <v>29</v>
      </c>
      <c r="E28" s="111">
        <v>97</v>
      </c>
      <c r="F28" s="135"/>
      <c r="G28" s="135"/>
      <c r="H28" s="69"/>
      <c r="I28" s="135"/>
      <c r="J28" s="135"/>
      <c r="K28" s="70"/>
      <c r="L28" s="67"/>
      <c r="M28" s="67"/>
      <c r="N28" s="67"/>
      <c r="O28" s="67"/>
      <c r="P28" s="67"/>
    </row>
    <row r="29" spans="2:16" ht="69" x14ac:dyDescent="0.3">
      <c r="B29" s="1">
        <v>14</v>
      </c>
      <c r="C29" s="132" t="s">
        <v>122</v>
      </c>
      <c r="D29" s="105" t="s">
        <v>11</v>
      </c>
      <c r="E29" s="111">
        <v>1</v>
      </c>
      <c r="F29" s="135"/>
      <c r="G29" s="135"/>
      <c r="H29" s="69"/>
      <c r="I29" s="135"/>
      <c r="J29" s="135"/>
      <c r="K29" s="70"/>
      <c r="L29" s="67"/>
      <c r="M29" s="67"/>
      <c r="N29" s="67"/>
      <c r="O29" s="67"/>
      <c r="P29" s="67"/>
    </row>
    <row r="30" spans="2:16" x14ac:dyDescent="0.3">
      <c r="B30" s="1">
        <v>15</v>
      </c>
      <c r="C30" s="132" t="s">
        <v>115</v>
      </c>
      <c r="D30" s="105" t="s">
        <v>11</v>
      </c>
      <c r="E30" s="111">
        <v>1</v>
      </c>
      <c r="F30" s="135"/>
      <c r="G30" s="135"/>
      <c r="H30" s="69"/>
      <c r="I30" s="135"/>
      <c r="J30" s="135"/>
      <c r="K30" s="70"/>
      <c r="L30" s="67"/>
      <c r="M30" s="67"/>
      <c r="N30" s="67"/>
      <c r="O30" s="67"/>
      <c r="P30" s="67"/>
    </row>
    <row r="31" spans="2:16" x14ac:dyDescent="0.3">
      <c r="B31" s="1">
        <v>16</v>
      </c>
      <c r="C31" s="132" t="s">
        <v>116</v>
      </c>
      <c r="D31" s="105" t="s">
        <v>11</v>
      </c>
      <c r="E31" s="111">
        <v>1</v>
      </c>
      <c r="F31" s="135"/>
      <c r="G31" s="135"/>
      <c r="H31" s="69"/>
      <c r="I31" s="135"/>
      <c r="J31" s="135"/>
      <c r="K31" s="70"/>
      <c r="L31" s="67"/>
      <c r="M31" s="67"/>
      <c r="N31" s="67"/>
      <c r="O31" s="67"/>
      <c r="P31" s="67"/>
    </row>
    <row r="32" spans="2:16" x14ac:dyDescent="0.3">
      <c r="B32" s="1">
        <v>17</v>
      </c>
      <c r="C32" s="132" t="s">
        <v>117</v>
      </c>
      <c r="D32" s="105" t="s">
        <v>29</v>
      </c>
      <c r="E32" s="111">
        <v>201</v>
      </c>
      <c r="F32" s="66"/>
      <c r="G32" s="134"/>
      <c r="H32" s="65"/>
      <c r="I32" s="134"/>
      <c r="J32" s="134"/>
      <c r="K32" s="70"/>
      <c r="L32" s="67"/>
      <c r="M32" s="67"/>
      <c r="N32" s="102"/>
      <c r="O32" s="67"/>
      <c r="P32" s="67"/>
    </row>
    <row r="33" spans="2:16" x14ac:dyDescent="0.3">
      <c r="B33" s="1"/>
      <c r="C33" s="131" t="s">
        <v>132</v>
      </c>
      <c r="D33" s="105"/>
      <c r="E33" s="111"/>
      <c r="F33" s="106"/>
      <c r="G33" s="106"/>
      <c r="H33" s="107"/>
      <c r="I33" s="106"/>
      <c r="J33" s="106"/>
      <c r="K33" s="108"/>
      <c r="L33" s="104"/>
      <c r="M33" s="104"/>
      <c r="N33" s="104"/>
      <c r="O33" s="104"/>
      <c r="P33" s="104"/>
    </row>
    <row r="34" spans="2:16" x14ac:dyDescent="0.3">
      <c r="B34" s="1">
        <v>18</v>
      </c>
      <c r="C34" s="136" t="s">
        <v>133</v>
      </c>
      <c r="D34" s="105" t="s">
        <v>29</v>
      </c>
      <c r="E34" s="111">
        <v>104</v>
      </c>
      <c r="F34" s="106"/>
      <c r="G34" s="106"/>
      <c r="H34" s="107"/>
      <c r="I34" s="106"/>
      <c r="J34" s="106"/>
      <c r="K34" s="70"/>
      <c r="L34" s="102"/>
      <c r="M34" s="102"/>
      <c r="N34" s="102"/>
      <c r="O34" s="102"/>
      <c r="P34" s="67"/>
    </row>
    <row r="35" spans="2:16" x14ac:dyDescent="0.3">
      <c r="B35" s="1">
        <v>19</v>
      </c>
      <c r="C35" s="136" t="s">
        <v>134</v>
      </c>
      <c r="D35" s="105" t="s">
        <v>29</v>
      </c>
      <c r="E35" s="111">
        <v>97</v>
      </c>
      <c r="F35" s="106"/>
      <c r="G35" s="106"/>
      <c r="H35" s="107"/>
      <c r="I35" s="106"/>
      <c r="J35" s="106"/>
      <c r="K35" s="70"/>
      <c r="L35" s="102"/>
      <c r="M35" s="102"/>
      <c r="N35" s="102"/>
      <c r="O35" s="102"/>
      <c r="P35" s="67"/>
    </row>
    <row r="36" spans="2:16" x14ac:dyDescent="0.3">
      <c r="B36" s="1">
        <v>20</v>
      </c>
      <c r="C36" s="136" t="s">
        <v>138</v>
      </c>
      <c r="D36" s="105" t="s">
        <v>11</v>
      </c>
      <c r="E36" s="111">
        <v>1</v>
      </c>
      <c r="F36" s="106"/>
      <c r="G36" s="106"/>
      <c r="H36" s="107"/>
      <c r="I36" s="106"/>
      <c r="J36" s="106"/>
      <c r="K36" s="108"/>
      <c r="L36" s="104"/>
      <c r="M36" s="104"/>
      <c r="N36" s="102"/>
      <c r="O36" s="102"/>
      <c r="P36" s="67"/>
    </row>
    <row r="37" spans="2:16" x14ac:dyDescent="0.3">
      <c r="B37" s="1">
        <v>21</v>
      </c>
      <c r="C37" s="136" t="s">
        <v>139</v>
      </c>
      <c r="D37" s="105" t="s">
        <v>11</v>
      </c>
      <c r="E37" s="111">
        <v>2</v>
      </c>
      <c r="F37" s="104"/>
      <c r="G37" s="104"/>
      <c r="H37" s="107"/>
      <c r="I37" s="104"/>
      <c r="J37" s="104"/>
      <c r="K37" s="108"/>
      <c r="L37" s="104"/>
      <c r="M37" s="104"/>
      <c r="N37" s="102"/>
      <c r="O37" s="102"/>
      <c r="P37" s="67"/>
    </row>
    <row r="38" spans="2:16" x14ac:dyDescent="0.3">
      <c r="B38" s="1">
        <v>22</v>
      </c>
      <c r="C38" s="136" t="s">
        <v>140</v>
      </c>
      <c r="D38" s="105" t="s">
        <v>11</v>
      </c>
      <c r="E38" s="111">
        <v>1</v>
      </c>
      <c r="F38" s="104"/>
      <c r="G38" s="104"/>
      <c r="H38" s="107"/>
      <c r="I38" s="104"/>
      <c r="J38" s="104"/>
      <c r="K38" s="108"/>
      <c r="L38" s="104"/>
      <c r="M38" s="104"/>
      <c r="N38" s="102"/>
      <c r="O38" s="102"/>
      <c r="P38" s="67"/>
    </row>
    <row r="39" spans="2:16" x14ac:dyDescent="0.3">
      <c r="B39" s="1">
        <v>23</v>
      </c>
      <c r="C39" s="136" t="s">
        <v>141</v>
      </c>
      <c r="D39" s="105" t="s">
        <v>11</v>
      </c>
      <c r="E39" s="111">
        <v>1</v>
      </c>
      <c r="F39" s="106"/>
      <c r="G39" s="106"/>
      <c r="H39" s="107"/>
      <c r="I39" s="106"/>
      <c r="J39" s="106"/>
      <c r="K39" s="108"/>
      <c r="L39" s="104"/>
      <c r="M39" s="104"/>
      <c r="N39" s="102"/>
      <c r="O39" s="102"/>
      <c r="P39" s="67"/>
    </row>
    <row r="40" spans="2:16" x14ac:dyDescent="0.3">
      <c r="B40" s="1">
        <v>24</v>
      </c>
      <c r="C40" s="136" t="s">
        <v>142</v>
      </c>
      <c r="D40" s="105" t="s">
        <v>11</v>
      </c>
      <c r="E40" s="111">
        <v>4</v>
      </c>
      <c r="F40" s="106"/>
      <c r="G40" s="106"/>
      <c r="H40" s="107"/>
      <c r="I40" s="106"/>
      <c r="J40" s="106"/>
      <c r="K40" s="108"/>
      <c r="L40" s="104"/>
      <c r="M40" s="104"/>
      <c r="N40" s="101"/>
      <c r="O40" s="101"/>
      <c r="P40" s="101"/>
    </row>
    <row r="41" spans="2:16" x14ac:dyDescent="0.3">
      <c r="B41" s="1">
        <v>25</v>
      </c>
      <c r="C41" s="136" t="s">
        <v>143</v>
      </c>
      <c r="D41" s="105" t="s">
        <v>11</v>
      </c>
      <c r="E41" s="111">
        <v>1</v>
      </c>
      <c r="F41" s="106"/>
      <c r="G41" s="106"/>
      <c r="H41" s="107"/>
      <c r="I41" s="106"/>
      <c r="J41" s="106"/>
      <c r="K41" s="108"/>
      <c r="L41" s="104"/>
      <c r="M41" s="104"/>
      <c r="N41" s="101"/>
      <c r="O41" s="101"/>
      <c r="P41" s="101"/>
    </row>
    <row r="42" spans="2:16" x14ac:dyDescent="0.3">
      <c r="B42" s="1">
        <v>26</v>
      </c>
      <c r="C42" s="136" t="s">
        <v>135</v>
      </c>
      <c r="D42" s="105" t="s">
        <v>11</v>
      </c>
      <c r="E42" s="111">
        <v>2</v>
      </c>
      <c r="F42" s="106"/>
      <c r="G42" s="106"/>
      <c r="H42" s="107"/>
      <c r="I42" s="106"/>
      <c r="J42" s="106"/>
      <c r="K42" s="108"/>
      <c r="L42" s="104"/>
      <c r="M42" s="104"/>
      <c r="N42" s="101"/>
      <c r="O42" s="101"/>
      <c r="P42" s="101"/>
    </row>
    <row r="43" spans="2:16" ht="69" x14ac:dyDescent="0.3">
      <c r="B43" s="1">
        <v>27</v>
      </c>
      <c r="C43" s="136" t="s">
        <v>136</v>
      </c>
      <c r="D43" s="105" t="s">
        <v>11</v>
      </c>
      <c r="E43" s="111">
        <v>1</v>
      </c>
      <c r="F43" s="106"/>
      <c r="G43" s="106"/>
      <c r="H43" s="107"/>
      <c r="I43" s="135"/>
      <c r="J43" s="133"/>
      <c r="K43" s="70"/>
      <c r="L43" s="102"/>
      <c r="M43" s="102"/>
      <c r="N43" s="102"/>
      <c r="O43" s="102"/>
      <c r="P43" s="67"/>
    </row>
    <row r="44" spans="2:16" x14ac:dyDescent="0.3">
      <c r="B44" s="1"/>
      <c r="C44" s="131" t="s">
        <v>126</v>
      </c>
      <c r="D44" s="105"/>
      <c r="E44" s="111"/>
      <c r="F44" s="106"/>
      <c r="G44" s="106"/>
      <c r="H44" s="107"/>
      <c r="I44" s="106"/>
      <c r="J44" s="106"/>
      <c r="K44" s="108"/>
      <c r="L44" s="104"/>
      <c r="M44" s="104"/>
      <c r="N44" s="104"/>
      <c r="O44" s="104"/>
      <c r="P44" s="104"/>
    </row>
    <row r="45" spans="2:16" ht="82.8" x14ac:dyDescent="0.3">
      <c r="B45" s="1">
        <v>28</v>
      </c>
      <c r="C45" s="132" t="s">
        <v>125</v>
      </c>
      <c r="D45" s="105" t="s">
        <v>11</v>
      </c>
      <c r="E45" s="111">
        <v>1</v>
      </c>
      <c r="F45" s="134"/>
      <c r="G45" s="134"/>
      <c r="H45" s="71"/>
      <c r="I45" s="106"/>
      <c r="J45" s="71"/>
      <c r="K45" s="71"/>
      <c r="L45" s="102"/>
      <c r="M45" s="102"/>
      <c r="N45" s="102"/>
      <c r="O45" s="102"/>
      <c r="P45" s="102"/>
    </row>
    <row r="46" spans="2:16" ht="82.8" x14ac:dyDescent="0.3">
      <c r="B46" s="1">
        <v>29</v>
      </c>
      <c r="C46" s="132" t="s">
        <v>124</v>
      </c>
      <c r="D46" s="105" t="s">
        <v>11</v>
      </c>
      <c r="E46" s="111">
        <v>1</v>
      </c>
      <c r="F46" s="134"/>
      <c r="G46" s="134"/>
      <c r="H46" s="71"/>
      <c r="I46" s="106"/>
      <c r="J46" s="71"/>
      <c r="K46" s="71"/>
      <c r="L46" s="102"/>
      <c r="M46" s="102"/>
      <c r="N46" s="102"/>
      <c r="O46" s="102"/>
      <c r="P46" s="102"/>
    </row>
    <row r="47" spans="2:16" ht="55.2" x14ac:dyDescent="0.3">
      <c r="B47" s="1">
        <v>30</v>
      </c>
      <c r="C47" s="132" t="s">
        <v>123</v>
      </c>
      <c r="D47" s="105" t="s">
        <v>30</v>
      </c>
      <c r="E47" s="111">
        <v>1</v>
      </c>
      <c r="F47" s="106"/>
      <c r="G47" s="66"/>
      <c r="H47" s="70"/>
      <c r="I47" s="106"/>
      <c r="J47" s="70"/>
      <c r="K47" s="66"/>
      <c r="L47" s="67"/>
      <c r="M47" s="67"/>
      <c r="N47" s="67"/>
      <c r="O47" s="67"/>
      <c r="P47" s="67"/>
    </row>
    <row r="48" spans="2:16" x14ac:dyDescent="0.3">
      <c r="B48" s="1">
        <v>31</v>
      </c>
      <c r="C48" s="132" t="s">
        <v>118</v>
      </c>
      <c r="D48" s="105" t="s">
        <v>11</v>
      </c>
      <c r="E48" s="111">
        <v>2</v>
      </c>
      <c r="F48" s="66"/>
      <c r="G48" s="135"/>
      <c r="H48" s="69"/>
      <c r="I48" s="66"/>
      <c r="J48" s="70"/>
      <c r="K48" s="66"/>
      <c r="L48" s="67"/>
      <c r="M48" s="67"/>
      <c r="N48" s="67"/>
      <c r="O48" s="67"/>
      <c r="P48" s="67"/>
    </row>
    <row r="49" spans="2:16" x14ac:dyDescent="0.3">
      <c r="B49" s="1">
        <v>32</v>
      </c>
      <c r="C49" s="132" t="s">
        <v>119</v>
      </c>
      <c r="D49" s="105" t="s">
        <v>11</v>
      </c>
      <c r="E49" s="111">
        <v>1</v>
      </c>
      <c r="F49" s="106"/>
      <c r="G49" s="66"/>
      <c r="H49" s="70"/>
      <c r="I49" s="66"/>
      <c r="J49" s="70"/>
      <c r="K49" s="66"/>
      <c r="L49" s="67"/>
      <c r="M49" s="67"/>
      <c r="N49" s="67"/>
      <c r="O49" s="67"/>
      <c r="P49" s="67"/>
    </row>
    <row r="50" spans="2:16" x14ac:dyDescent="0.3">
      <c r="B50" s="1"/>
      <c r="C50" s="131" t="s">
        <v>105</v>
      </c>
      <c r="D50" s="105"/>
      <c r="E50" s="111"/>
      <c r="F50" s="106"/>
      <c r="G50" s="106"/>
      <c r="H50" s="107"/>
      <c r="I50" s="106"/>
      <c r="J50" s="106"/>
      <c r="K50" s="108"/>
      <c r="L50" s="104"/>
      <c r="M50" s="104"/>
      <c r="N50" s="104"/>
      <c r="O50" s="104"/>
      <c r="P50" s="104"/>
    </row>
    <row r="51" spans="2:16" x14ac:dyDescent="0.3">
      <c r="B51" s="1">
        <v>33</v>
      </c>
      <c r="C51" s="132" t="s">
        <v>106</v>
      </c>
      <c r="D51" s="105" t="s">
        <v>59</v>
      </c>
      <c r="E51" s="111">
        <v>92</v>
      </c>
      <c r="F51" s="134"/>
      <c r="G51" s="134"/>
      <c r="H51" s="71"/>
      <c r="I51" s="134"/>
      <c r="J51" s="71"/>
      <c r="K51" s="71"/>
      <c r="L51" s="102"/>
      <c r="M51" s="102"/>
      <c r="N51" s="102"/>
      <c r="O51" s="102"/>
      <c r="P51" s="102"/>
    </row>
    <row r="52" spans="2:16" x14ac:dyDescent="0.3">
      <c r="B52" s="1">
        <v>34</v>
      </c>
      <c r="C52" s="132" t="s">
        <v>107</v>
      </c>
      <c r="D52" s="105" t="s">
        <v>59</v>
      </c>
      <c r="E52" s="111">
        <v>90</v>
      </c>
      <c r="F52" s="134"/>
      <c r="G52" s="134"/>
      <c r="H52" s="71"/>
      <c r="I52" s="134"/>
      <c r="J52" s="71"/>
      <c r="K52" s="71"/>
      <c r="L52" s="102"/>
      <c r="M52" s="102"/>
      <c r="N52" s="102"/>
      <c r="O52" s="102"/>
      <c r="P52" s="102"/>
    </row>
    <row r="53" spans="2:16" x14ac:dyDescent="0.3">
      <c r="B53" s="1">
        <v>35</v>
      </c>
      <c r="C53" s="132" t="s">
        <v>108</v>
      </c>
      <c r="D53" s="105" t="s">
        <v>59</v>
      </c>
      <c r="E53" s="111">
        <v>94</v>
      </c>
      <c r="F53" s="135"/>
      <c r="G53" s="66"/>
      <c r="H53" s="70"/>
      <c r="I53" s="66"/>
      <c r="J53" s="66"/>
      <c r="K53" s="70"/>
      <c r="L53" s="67"/>
      <c r="M53" s="67"/>
      <c r="N53" s="67"/>
      <c r="O53" s="67"/>
      <c r="P53" s="67"/>
    </row>
    <row r="54" spans="2:16" x14ac:dyDescent="0.3">
      <c r="B54" s="1">
        <v>36</v>
      </c>
      <c r="C54" s="132" t="s">
        <v>109</v>
      </c>
      <c r="D54" s="105" t="s">
        <v>29</v>
      </c>
      <c r="E54" s="111">
        <v>2</v>
      </c>
      <c r="F54" s="66"/>
      <c r="G54" s="66"/>
      <c r="H54" s="70"/>
      <c r="I54" s="66"/>
      <c r="J54" s="66"/>
      <c r="K54" s="66"/>
      <c r="L54" s="67"/>
      <c r="M54" s="67"/>
      <c r="N54" s="67"/>
      <c r="O54" s="67"/>
      <c r="P54" s="67"/>
    </row>
    <row r="55" spans="2:16" x14ac:dyDescent="0.3">
      <c r="B55" s="1">
        <v>37</v>
      </c>
      <c r="C55" s="132" t="s">
        <v>110</v>
      </c>
      <c r="D55" s="105" t="s">
        <v>29</v>
      </c>
      <c r="E55" s="111">
        <v>3</v>
      </c>
      <c r="F55" s="66"/>
      <c r="G55" s="66"/>
      <c r="H55" s="70"/>
      <c r="I55" s="66"/>
      <c r="J55" s="66"/>
      <c r="K55" s="66"/>
      <c r="L55" s="67"/>
      <c r="M55" s="67"/>
      <c r="N55" s="67"/>
      <c r="O55" s="67"/>
      <c r="P55" s="67"/>
    </row>
    <row r="56" spans="2:16" x14ac:dyDescent="0.3">
      <c r="B56" s="2"/>
      <c r="C56" s="3" t="s">
        <v>32</v>
      </c>
      <c r="D56" s="2"/>
      <c r="E56" s="72"/>
      <c r="F56" s="72"/>
      <c r="G56" s="72"/>
      <c r="H56" s="72"/>
      <c r="I56" s="72"/>
      <c r="J56" s="72"/>
      <c r="K56" s="72"/>
      <c r="L56" s="67"/>
      <c r="M56" s="94"/>
      <c r="N56" s="94"/>
      <c r="O56" s="94"/>
      <c r="P56" s="94"/>
    </row>
    <row r="57" spans="2:16" x14ac:dyDescent="0.3">
      <c r="B57" s="32"/>
      <c r="C57" s="33"/>
      <c r="D57" s="32"/>
      <c r="E57" s="34"/>
      <c r="F57" s="34"/>
      <c r="G57" s="34"/>
      <c r="H57" s="34"/>
      <c r="I57" s="34"/>
      <c r="J57" s="34"/>
      <c r="K57" s="34"/>
      <c r="L57" s="34"/>
      <c r="M57" s="34"/>
      <c r="N57" s="34"/>
      <c r="O57" s="34"/>
      <c r="P57" s="35"/>
    </row>
    <row r="58" spans="2:16" ht="39.9" customHeight="1" x14ac:dyDescent="0.3">
      <c r="B58" s="164" t="s">
        <v>31</v>
      </c>
      <c r="C58" s="164"/>
      <c r="D58" s="164"/>
      <c r="E58" s="164"/>
      <c r="F58" s="164"/>
      <c r="G58" s="164"/>
      <c r="H58" s="164"/>
      <c r="I58" s="164"/>
      <c r="J58" s="164"/>
      <c r="K58" s="164"/>
      <c r="L58" s="164"/>
      <c r="M58" s="164"/>
      <c r="N58" s="164"/>
      <c r="O58" s="164"/>
      <c r="P58" s="164"/>
    </row>
    <row r="59" spans="2:16" x14ac:dyDescent="0.3">
      <c r="B59" s="85"/>
      <c r="C59" s="85"/>
      <c r="D59" s="85"/>
      <c r="E59" s="85"/>
      <c r="F59" s="85"/>
      <c r="G59" s="85"/>
      <c r="H59" s="85"/>
      <c r="I59" s="85"/>
      <c r="J59" s="85"/>
      <c r="K59" s="85"/>
      <c r="L59" s="85"/>
      <c r="M59" s="85"/>
      <c r="N59" s="85"/>
      <c r="O59" s="85"/>
      <c r="P59" s="85"/>
    </row>
    <row r="60" spans="2:16" x14ac:dyDescent="0.3">
      <c r="B60" s="88" t="s">
        <v>12</v>
      </c>
      <c r="C60" s="61"/>
      <c r="D60" s="19"/>
      <c r="E60" s="85"/>
      <c r="F60" s="19"/>
      <c r="G60" s="19"/>
      <c r="H60" s="19"/>
      <c r="I60" s="59"/>
      <c r="J60" s="59"/>
      <c r="K60" s="59"/>
      <c r="M60" s="19"/>
      <c r="N60" s="19"/>
      <c r="O60" s="19"/>
      <c r="P60" s="35"/>
    </row>
    <row r="61" spans="2:16" x14ac:dyDescent="0.3">
      <c r="B61" s="85"/>
      <c r="C61" s="88"/>
      <c r="D61" s="19"/>
      <c r="E61" s="85"/>
      <c r="F61" s="19"/>
      <c r="G61" s="19"/>
      <c r="H61" s="19"/>
      <c r="I61" s="19"/>
      <c r="J61" s="19"/>
      <c r="K61" s="19"/>
      <c r="M61" s="19"/>
      <c r="N61" s="19"/>
      <c r="O61" s="19"/>
      <c r="P61" s="26"/>
    </row>
  </sheetData>
  <mergeCells count="14">
    <mergeCell ref="I7:K7"/>
    <mergeCell ref="D1:M1"/>
    <mergeCell ref="D2:M2"/>
    <mergeCell ref="D3:M3"/>
    <mergeCell ref="D4:M4"/>
    <mergeCell ref="D5:M5"/>
    <mergeCell ref="L10:P10"/>
    <mergeCell ref="B58:P58"/>
    <mergeCell ref="J9:K9"/>
    <mergeCell ref="B10:B11"/>
    <mergeCell ref="C10:C11"/>
    <mergeCell ref="D10:D11"/>
    <mergeCell ref="E10:E11"/>
    <mergeCell ref="F10:K10"/>
  </mergeCells>
  <printOptions horizontalCentered="1"/>
  <pageMargins left="0.15748031496062992" right="7.874015748031496E-2" top="0.98425196850393704" bottom="0.55118110236220474" header="7.874015748031496E-2" footer="7.874015748031496E-2"/>
  <pageSetup paperSize="9" scale="80" orientation="landscape" horizontalDpi="2400" verticalDpi="2400" r:id="rId1"/>
  <headerFooter differentFirst="1" alignWithMargins="0">
    <oddHeader>&amp;R7.pielikums
Iepirkuma “Piesātināto kuģu sadzīves notekūdeņu 
pieņemšanas punktu ierīkošana Ventspils brīvostas 
kuģu piestātnēs Nr. 16, Ventspilī” nolikumam, 
iepirkuma identifikācijas Nr. VBOP 2021/12</oddHeader>
    <oddFooter>&amp;RLapa 5 no 6</oddFooter>
    <evenHeader>&amp;R&amp;A</evenHeader>
    <evenFooter>&amp;CLapa 7 no 8</evenFooter>
    <firstHeader>&amp;R7.pielikums
Iepirkuma “Piesātināto kuģu sadzīves notekūdeņu 
pieņemšanas punkta ierīkošana Ventspils brīvostas 
kuģu piestātnē Nr. 16, Ventspilī - 2.kārta” nolikumam, 
iepirkuma identifikācijas Nr. VBOP 2021/24</firstHeader>
    <firstFooter>&amp;RLapa 4 no 6</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P43"/>
  <sheetViews>
    <sheetView view="pageLayout" topLeftCell="A22" zoomScaleNormal="100" workbookViewId="0">
      <selection activeCell="F7" sqref="F7"/>
    </sheetView>
  </sheetViews>
  <sheetFormatPr defaultColWidth="9.109375" defaultRowHeight="13.8" x14ac:dyDescent="0.3"/>
  <cols>
    <col min="1" max="2" width="4.6640625" style="22" customWidth="1"/>
    <col min="3" max="3" width="58.6640625" style="22" customWidth="1"/>
    <col min="4" max="4" width="6.6640625" style="22" customWidth="1"/>
    <col min="5" max="8" width="7.6640625" style="22" customWidth="1"/>
    <col min="9" max="9" width="8.6640625" style="22" customWidth="1"/>
    <col min="10" max="10" width="6.6640625" style="22" customWidth="1"/>
    <col min="11" max="11" width="10.6640625" style="22" customWidth="1"/>
    <col min="12" max="12" width="10.6640625" style="19" customWidth="1"/>
    <col min="13" max="13" width="10.6640625" style="22" customWidth="1"/>
    <col min="14" max="16" width="8.6640625" style="22" customWidth="1"/>
    <col min="17" max="16384" width="9.109375" style="22"/>
  </cols>
  <sheetData>
    <row r="1" spans="2:16" x14ac:dyDescent="0.3">
      <c r="B1" s="57"/>
      <c r="C1" s="11"/>
      <c r="D1" s="158" t="s">
        <v>68</v>
      </c>
      <c r="E1" s="158"/>
      <c r="F1" s="158"/>
      <c r="G1" s="158"/>
      <c r="H1" s="158"/>
      <c r="I1" s="158"/>
      <c r="J1" s="158"/>
      <c r="K1" s="158"/>
      <c r="L1" s="158"/>
      <c r="M1" s="158"/>
      <c r="N1" s="13"/>
      <c r="O1" s="13"/>
      <c r="P1" s="13"/>
    </row>
    <row r="2" spans="2:16" ht="12.75" customHeight="1" x14ac:dyDescent="0.3">
      <c r="B2" s="14"/>
      <c r="C2" s="90" t="s">
        <v>8</v>
      </c>
      <c r="D2" s="153" t="s">
        <v>156</v>
      </c>
      <c r="E2" s="153"/>
      <c r="F2" s="153"/>
      <c r="G2" s="153"/>
      <c r="H2" s="153"/>
      <c r="I2" s="153"/>
      <c r="J2" s="153"/>
      <c r="K2" s="153"/>
      <c r="L2" s="153"/>
      <c r="M2" s="153"/>
      <c r="N2" s="23"/>
      <c r="O2" s="23"/>
      <c r="P2" s="13"/>
    </row>
    <row r="3" spans="2:16" ht="12.75" customHeight="1" x14ac:dyDescent="0.3">
      <c r="B3" s="14"/>
      <c r="C3" s="90" t="s">
        <v>39</v>
      </c>
      <c r="D3" s="153" t="s">
        <v>64</v>
      </c>
      <c r="E3" s="153"/>
      <c r="F3" s="153"/>
      <c r="G3" s="153"/>
      <c r="H3" s="153"/>
      <c r="I3" s="153"/>
      <c r="J3" s="153"/>
      <c r="K3" s="153"/>
      <c r="L3" s="153"/>
      <c r="M3" s="153"/>
      <c r="N3" s="23"/>
      <c r="O3" s="23"/>
      <c r="P3" s="13"/>
    </row>
    <row r="4" spans="2:16" ht="12.75" customHeight="1" x14ac:dyDescent="0.3">
      <c r="B4" s="14"/>
      <c r="C4" s="57" t="s">
        <v>9</v>
      </c>
      <c r="D4" s="153" t="s">
        <v>65</v>
      </c>
      <c r="E4" s="153"/>
      <c r="F4" s="153"/>
      <c r="G4" s="153"/>
      <c r="H4" s="153"/>
      <c r="I4" s="153"/>
      <c r="J4" s="153"/>
      <c r="K4" s="153"/>
      <c r="L4" s="153"/>
      <c r="M4" s="153"/>
      <c r="N4" s="12"/>
      <c r="O4" s="12"/>
      <c r="P4" s="13"/>
    </row>
    <row r="5" spans="2:16" ht="12.75" customHeight="1" x14ac:dyDescent="0.3">
      <c r="B5" s="14"/>
      <c r="C5" s="57" t="s">
        <v>10</v>
      </c>
      <c r="D5" s="153">
        <v>425</v>
      </c>
      <c r="E5" s="153"/>
      <c r="F5" s="153"/>
      <c r="G5" s="153"/>
      <c r="H5" s="153"/>
      <c r="I5" s="153"/>
      <c r="J5" s="153"/>
      <c r="K5" s="153"/>
      <c r="L5" s="153"/>
      <c r="M5" s="153"/>
      <c r="N5" s="12"/>
      <c r="O5" s="12"/>
      <c r="P5" s="13"/>
    </row>
    <row r="6" spans="2:16" ht="12.75" customHeight="1" x14ac:dyDescent="0.3">
      <c r="B6" s="14"/>
      <c r="C6" s="57"/>
      <c r="D6" s="91"/>
      <c r="E6" s="91"/>
      <c r="F6" s="91"/>
      <c r="G6" s="91"/>
      <c r="H6" s="91"/>
      <c r="I6" s="91"/>
      <c r="J6" s="91"/>
      <c r="K6" s="91"/>
      <c r="L6" s="91"/>
      <c r="M6" s="91"/>
      <c r="N6" s="12"/>
      <c r="O6" s="12"/>
      <c r="P6" s="13"/>
    </row>
    <row r="7" spans="2:16" ht="12.75" customHeight="1" x14ac:dyDescent="0.3">
      <c r="B7" s="14"/>
      <c r="C7" s="26" t="s">
        <v>163</v>
      </c>
      <c r="D7" s="26"/>
      <c r="E7" s="26"/>
      <c r="F7" s="26"/>
      <c r="G7" s="26"/>
      <c r="H7" s="26"/>
      <c r="I7" s="161" t="s">
        <v>40</v>
      </c>
      <c r="J7" s="161"/>
      <c r="K7" s="161"/>
      <c r="L7" s="68">
        <f>P37</f>
        <v>0</v>
      </c>
      <c r="M7" s="25" t="s">
        <v>41</v>
      </c>
      <c r="N7" s="25"/>
      <c r="O7" s="12"/>
      <c r="P7" s="13"/>
    </row>
    <row r="8" spans="2:16" ht="12.75" customHeight="1" x14ac:dyDescent="0.3">
      <c r="B8" s="14"/>
      <c r="C8" s="26"/>
      <c r="D8" s="26"/>
      <c r="E8" s="26"/>
      <c r="F8" s="26"/>
      <c r="G8" s="26"/>
      <c r="H8" s="26"/>
      <c r="I8" s="93"/>
      <c r="J8" s="93"/>
      <c r="K8" s="93"/>
      <c r="L8" s="68"/>
      <c r="M8" s="25"/>
      <c r="N8" s="25"/>
      <c r="O8" s="12"/>
      <c r="P8" s="13"/>
    </row>
    <row r="9" spans="2:16" ht="12.75" customHeight="1" thickBot="1" x14ac:dyDescent="0.35">
      <c r="B9" s="57"/>
      <c r="C9" s="57"/>
      <c r="D9" s="12"/>
      <c r="E9" s="12"/>
      <c r="F9" s="12"/>
      <c r="G9" s="12"/>
      <c r="H9" s="12"/>
      <c r="I9" s="12"/>
      <c r="J9" s="161" t="s">
        <v>22</v>
      </c>
      <c r="K9" s="161"/>
      <c r="L9" s="126" t="s">
        <v>168</v>
      </c>
      <c r="M9" s="141" t="s">
        <v>170</v>
      </c>
      <c r="N9" s="23"/>
      <c r="O9" s="12"/>
      <c r="P9" s="13"/>
    </row>
    <row r="10" spans="2:16" ht="12.75" customHeight="1" x14ac:dyDescent="0.3">
      <c r="B10" s="165" t="s">
        <v>3</v>
      </c>
      <c r="C10" s="167" t="s">
        <v>4</v>
      </c>
      <c r="D10" s="169" t="s">
        <v>5</v>
      </c>
      <c r="E10" s="169" t="s">
        <v>6</v>
      </c>
      <c r="F10" s="162" t="s">
        <v>1</v>
      </c>
      <c r="G10" s="162"/>
      <c r="H10" s="162"/>
      <c r="I10" s="162"/>
      <c r="J10" s="162"/>
      <c r="K10" s="162"/>
      <c r="L10" s="162" t="s">
        <v>2</v>
      </c>
      <c r="M10" s="162"/>
      <c r="N10" s="162"/>
      <c r="O10" s="162"/>
      <c r="P10" s="163"/>
    </row>
    <row r="11" spans="2:16" ht="60" customHeight="1" thickBot="1" x14ac:dyDescent="0.35">
      <c r="B11" s="166"/>
      <c r="C11" s="168"/>
      <c r="D11" s="170"/>
      <c r="E11" s="170"/>
      <c r="F11" s="21" t="s">
        <v>7</v>
      </c>
      <c r="G11" s="21" t="s">
        <v>33</v>
      </c>
      <c r="H11" s="21" t="s">
        <v>34</v>
      </c>
      <c r="I11" s="21" t="s">
        <v>35</v>
      </c>
      <c r="J11" s="21" t="s">
        <v>36</v>
      </c>
      <c r="K11" s="21" t="s">
        <v>37</v>
      </c>
      <c r="L11" s="21" t="s">
        <v>23</v>
      </c>
      <c r="M11" s="21" t="s">
        <v>34</v>
      </c>
      <c r="N11" s="21" t="s">
        <v>35</v>
      </c>
      <c r="O11" s="21" t="s">
        <v>36</v>
      </c>
      <c r="P11" s="20" t="s">
        <v>38</v>
      </c>
    </row>
    <row r="12" spans="2:16" x14ac:dyDescent="0.3">
      <c r="B12" s="1"/>
      <c r="C12" s="128" t="s">
        <v>69</v>
      </c>
      <c r="D12" s="1"/>
      <c r="E12" s="66"/>
      <c r="F12" s="112"/>
      <c r="G12" s="112"/>
      <c r="H12" s="113"/>
      <c r="I12" s="67"/>
      <c r="J12" s="112"/>
      <c r="K12" s="114"/>
      <c r="L12" s="115"/>
      <c r="M12" s="115"/>
      <c r="N12" s="115"/>
      <c r="O12" s="115"/>
      <c r="P12" s="115"/>
    </row>
    <row r="13" spans="2:16" ht="27.6" x14ac:dyDescent="0.3">
      <c r="B13" s="1">
        <v>1</v>
      </c>
      <c r="C13" s="8" t="s">
        <v>147</v>
      </c>
      <c r="D13" s="1" t="s">
        <v>11</v>
      </c>
      <c r="E13" s="66">
        <v>8</v>
      </c>
      <c r="F13" s="66"/>
      <c r="G13" s="135"/>
      <c r="H13" s="71"/>
      <c r="I13" s="66"/>
      <c r="J13" s="135"/>
      <c r="K13" s="70"/>
      <c r="L13" s="115"/>
      <c r="M13" s="115"/>
      <c r="N13" s="115"/>
      <c r="O13" s="115"/>
      <c r="P13" s="115"/>
    </row>
    <row r="14" spans="2:16" x14ac:dyDescent="0.3">
      <c r="B14" s="1">
        <v>2</v>
      </c>
      <c r="C14" s="8" t="s">
        <v>70</v>
      </c>
      <c r="D14" s="1" t="s">
        <v>29</v>
      </c>
      <c r="E14" s="66">
        <v>6</v>
      </c>
      <c r="F14" s="66"/>
      <c r="G14" s="135"/>
      <c r="H14" s="71"/>
      <c r="I14" s="66"/>
      <c r="J14" s="135"/>
      <c r="K14" s="70"/>
      <c r="L14" s="115"/>
      <c r="M14" s="115"/>
      <c r="N14" s="115"/>
      <c r="O14" s="115"/>
      <c r="P14" s="115"/>
    </row>
    <row r="15" spans="2:16" x14ac:dyDescent="0.3">
      <c r="B15" s="1">
        <v>3</v>
      </c>
      <c r="C15" s="8" t="s">
        <v>148</v>
      </c>
      <c r="D15" s="1" t="s">
        <v>29</v>
      </c>
      <c r="E15" s="66">
        <v>30</v>
      </c>
      <c r="F15" s="66"/>
      <c r="G15" s="135"/>
      <c r="H15" s="71"/>
      <c r="I15" s="66"/>
      <c r="J15" s="135"/>
      <c r="K15" s="70"/>
      <c r="L15" s="115"/>
      <c r="M15" s="115"/>
      <c r="N15" s="115"/>
      <c r="O15" s="115"/>
      <c r="P15" s="115"/>
    </row>
    <row r="16" spans="2:16" x14ac:dyDescent="0.3">
      <c r="B16" s="1">
        <v>4</v>
      </c>
      <c r="C16" s="8" t="s">
        <v>149</v>
      </c>
      <c r="D16" s="1" t="s">
        <v>29</v>
      </c>
      <c r="E16" s="66">
        <v>6</v>
      </c>
      <c r="F16" s="66"/>
      <c r="G16" s="135"/>
      <c r="H16" s="71"/>
      <c r="I16" s="66"/>
      <c r="J16" s="135"/>
      <c r="K16" s="70"/>
      <c r="L16" s="115"/>
      <c r="M16" s="115"/>
      <c r="N16" s="115"/>
      <c r="O16" s="115"/>
      <c r="P16" s="115"/>
    </row>
    <row r="17" spans="2:16" x14ac:dyDescent="0.3">
      <c r="B17" s="1">
        <v>5</v>
      </c>
      <c r="C17" s="8" t="s">
        <v>71</v>
      </c>
      <c r="D17" s="1" t="s">
        <v>29</v>
      </c>
      <c r="E17" s="66">
        <v>15</v>
      </c>
      <c r="F17" s="66"/>
      <c r="G17" s="135"/>
      <c r="H17" s="71"/>
      <c r="I17" s="66"/>
      <c r="J17" s="135"/>
      <c r="K17" s="70"/>
      <c r="L17" s="115"/>
      <c r="M17" s="115"/>
      <c r="N17" s="115"/>
      <c r="O17" s="115"/>
      <c r="P17" s="115"/>
    </row>
    <row r="18" spans="2:16" x14ac:dyDescent="0.3">
      <c r="B18" s="1">
        <v>6</v>
      </c>
      <c r="C18" s="8" t="s">
        <v>73</v>
      </c>
      <c r="D18" s="1" t="s">
        <v>29</v>
      </c>
      <c r="E18" s="66">
        <v>15</v>
      </c>
      <c r="F18" s="66"/>
      <c r="G18" s="135"/>
      <c r="H18" s="71"/>
      <c r="I18" s="66"/>
      <c r="J18" s="135"/>
      <c r="K18" s="70"/>
      <c r="L18" s="115"/>
      <c r="M18" s="115"/>
      <c r="N18" s="115"/>
      <c r="O18" s="115"/>
      <c r="P18" s="115"/>
    </row>
    <row r="19" spans="2:16" x14ac:dyDescent="0.3">
      <c r="B19" s="1">
        <v>7</v>
      </c>
      <c r="C19" s="8" t="s">
        <v>150</v>
      </c>
      <c r="D19" s="1" t="s">
        <v>59</v>
      </c>
      <c r="E19" s="66">
        <v>2</v>
      </c>
      <c r="F19" s="66"/>
      <c r="G19" s="135"/>
      <c r="H19" s="71"/>
      <c r="I19" s="66"/>
      <c r="J19" s="135"/>
      <c r="K19" s="70"/>
      <c r="L19" s="115"/>
      <c r="M19" s="115"/>
      <c r="N19" s="115"/>
      <c r="O19" s="115"/>
      <c r="P19" s="115"/>
    </row>
    <row r="20" spans="2:16" x14ac:dyDescent="0.3">
      <c r="B20" s="1">
        <v>8</v>
      </c>
      <c r="C20" s="8" t="s">
        <v>72</v>
      </c>
      <c r="D20" s="1" t="s">
        <v>29</v>
      </c>
      <c r="E20" s="66">
        <v>70</v>
      </c>
      <c r="F20" s="66"/>
      <c r="G20" s="135"/>
      <c r="H20" s="71"/>
      <c r="I20" s="66"/>
      <c r="J20" s="135"/>
      <c r="K20" s="70"/>
      <c r="L20" s="115"/>
      <c r="M20" s="115"/>
      <c r="N20" s="115"/>
      <c r="O20" s="115"/>
      <c r="P20" s="115"/>
    </row>
    <row r="21" spans="2:16" x14ac:dyDescent="0.3">
      <c r="B21" s="1">
        <v>9</v>
      </c>
      <c r="C21" s="8" t="s">
        <v>151</v>
      </c>
      <c r="D21" s="1" t="s">
        <v>30</v>
      </c>
      <c r="E21" s="66">
        <v>1</v>
      </c>
      <c r="F21" s="66"/>
      <c r="G21" s="135"/>
      <c r="H21" s="71"/>
      <c r="I21" s="66"/>
      <c r="J21" s="135"/>
      <c r="K21" s="70"/>
      <c r="L21" s="115"/>
      <c r="M21" s="115"/>
      <c r="N21" s="115"/>
      <c r="O21" s="115"/>
      <c r="P21" s="115"/>
    </row>
    <row r="22" spans="2:16" x14ac:dyDescent="0.3">
      <c r="B22" s="1">
        <v>10</v>
      </c>
      <c r="C22" s="8" t="s">
        <v>74</v>
      </c>
      <c r="D22" s="1" t="s">
        <v>11</v>
      </c>
      <c r="E22" s="66">
        <v>1</v>
      </c>
      <c r="F22" s="66"/>
      <c r="G22" s="135"/>
      <c r="H22" s="71"/>
      <c r="I22" s="66"/>
      <c r="J22" s="135"/>
      <c r="K22" s="70"/>
      <c r="L22" s="115"/>
      <c r="M22" s="115"/>
      <c r="N22" s="115"/>
      <c r="O22" s="115"/>
      <c r="P22" s="115"/>
    </row>
    <row r="23" spans="2:16" x14ac:dyDescent="0.3">
      <c r="B23" s="1">
        <v>11</v>
      </c>
      <c r="C23" s="8" t="s">
        <v>75</v>
      </c>
      <c r="D23" s="1" t="s">
        <v>11</v>
      </c>
      <c r="E23" s="66">
        <v>1</v>
      </c>
      <c r="F23" s="66"/>
      <c r="G23" s="135"/>
      <c r="H23" s="71"/>
      <c r="I23" s="66"/>
      <c r="J23" s="135"/>
      <c r="K23" s="70"/>
      <c r="L23" s="115"/>
      <c r="M23" s="115"/>
      <c r="N23" s="115"/>
      <c r="O23" s="115"/>
      <c r="P23" s="115"/>
    </row>
    <row r="24" spans="2:16" x14ac:dyDescent="0.3">
      <c r="B24" s="1">
        <v>12</v>
      </c>
      <c r="C24" s="8" t="s">
        <v>76</v>
      </c>
      <c r="D24" s="1" t="s">
        <v>152</v>
      </c>
      <c r="E24" s="66">
        <v>1</v>
      </c>
      <c r="F24" s="66"/>
      <c r="G24" s="135"/>
      <c r="H24" s="71"/>
      <c r="I24" s="66"/>
      <c r="J24" s="135"/>
      <c r="K24" s="70"/>
      <c r="L24" s="115"/>
      <c r="M24" s="115"/>
      <c r="N24" s="115"/>
      <c r="O24" s="115"/>
      <c r="P24" s="115"/>
    </row>
    <row r="25" spans="2:16" x14ac:dyDescent="0.3">
      <c r="B25" s="1">
        <v>13</v>
      </c>
      <c r="C25" s="8" t="s">
        <v>77</v>
      </c>
      <c r="D25" s="1" t="s">
        <v>29</v>
      </c>
      <c r="E25" s="66">
        <v>70</v>
      </c>
      <c r="F25" s="66"/>
      <c r="G25" s="135"/>
      <c r="H25" s="71"/>
      <c r="I25" s="66"/>
      <c r="J25" s="135"/>
      <c r="K25" s="70"/>
      <c r="L25" s="115"/>
      <c r="M25" s="115"/>
      <c r="N25" s="115"/>
      <c r="O25" s="115"/>
      <c r="P25" s="115"/>
    </row>
    <row r="26" spans="2:16" x14ac:dyDescent="0.3">
      <c r="B26" s="1">
        <v>14</v>
      </c>
      <c r="C26" s="8" t="s">
        <v>78</v>
      </c>
      <c r="D26" s="1" t="s">
        <v>152</v>
      </c>
      <c r="E26" s="66">
        <v>1</v>
      </c>
      <c r="F26" s="66"/>
      <c r="G26" s="135"/>
      <c r="H26" s="71"/>
      <c r="I26" s="66"/>
      <c r="J26" s="135"/>
      <c r="K26" s="70"/>
      <c r="L26" s="115"/>
      <c r="M26" s="115"/>
      <c r="N26" s="115"/>
      <c r="O26" s="115"/>
      <c r="P26" s="115"/>
    </row>
    <row r="27" spans="2:16" x14ac:dyDescent="0.3">
      <c r="B27" s="1">
        <v>15</v>
      </c>
      <c r="C27" s="8" t="s">
        <v>79</v>
      </c>
      <c r="D27" s="1" t="s">
        <v>152</v>
      </c>
      <c r="E27" s="66">
        <v>1</v>
      </c>
      <c r="F27" s="66"/>
      <c r="G27" s="135"/>
      <c r="H27" s="71"/>
      <c r="I27" s="66"/>
      <c r="J27" s="135"/>
      <c r="K27" s="70"/>
      <c r="L27" s="115"/>
      <c r="M27" s="115"/>
      <c r="N27" s="115"/>
      <c r="O27" s="115"/>
      <c r="P27" s="115"/>
    </row>
    <row r="28" spans="2:16" x14ac:dyDescent="0.3">
      <c r="B28" s="1"/>
      <c r="C28" s="128" t="s">
        <v>80</v>
      </c>
      <c r="D28" s="1"/>
      <c r="E28" s="66"/>
      <c r="F28" s="66"/>
      <c r="G28" s="135"/>
      <c r="H28" s="69"/>
      <c r="I28" s="66"/>
      <c r="J28" s="135"/>
      <c r="K28" s="70"/>
      <c r="L28" s="115"/>
      <c r="M28" s="115"/>
      <c r="N28" s="115"/>
      <c r="O28" s="115"/>
      <c r="P28" s="115"/>
    </row>
    <row r="29" spans="2:16" x14ac:dyDescent="0.3">
      <c r="B29" s="1">
        <v>16</v>
      </c>
      <c r="C29" s="8" t="s">
        <v>81</v>
      </c>
      <c r="D29" s="1" t="s">
        <v>29</v>
      </c>
      <c r="E29" s="66">
        <v>71</v>
      </c>
      <c r="F29" s="66"/>
      <c r="G29" s="135"/>
      <c r="H29" s="69"/>
      <c r="I29" s="66"/>
      <c r="J29" s="135"/>
      <c r="K29" s="70"/>
      <c r="L29" s="115"/>
      <c r="M29" s="115"/>
      <c r="N29" s="115"/>
      <c r="O29" s="115"/>
      <c r="P29" s="115"/>
    </row>
    <row r="30" spans="2:16" ht="27.6" x14ac:dyDescent="0.3">
      <c r="B30" s="1">
        <v>17</v>
      </c>
      <c r="C30" s="8" t="s">
        <v>153</v>
      </c>
      <c r="D30" s="1" t="s">
        <v>30</v>
      </c>
      <c r="E30" s="66">
        <v>1</v>
      </c>
      <c r="F30" s="66"/>
      <c r="G30" s="135"/>
      <c r="H30" s="69"/>
      <c r="I30" s="66"/>
      <c r="J30" s="135"/>
      <c r="K30" s="70"/>
      <c r="L30" s="115"/>
      <c r="M30" s="115"/>
      <c r="N30" s="115"/>
      <c r="O30" s="115"/>
      <c r="P30" s="115"/>
    </row>
    <row r="31" spans="2:16" x14ac:dyDescent="0.3">
      <c r="B31" s="1">
        <v>18</v>
      </c>
      <c r="C31" s="8" t="s">
        <v>82</v>
      </c>
      <c r="D31" s="1" t="s">
        <v>11</v>
      </c>
      <c r="E31" s="66">
        <v>1</v>
      </c>
      <c r="F31" s="66"/>
      <c r="G31" s="135"/>
      <c r="H31" s="69"/>
      <c r="I31" s="66"/>
      <c r="J31" s="135"/>
      <c r="K31" s="70"/>
      <c r="L31" s="115"/>
      <c r="M31" s="115"/>
      <c r="N31" s="115"/>
      <c r="O31" s="115"/>
      <c r="P31" s="115"/>
    </row>
    <row r="32" spans="2:16" x14ac:dyDescent="0.3">
      <c r="B32" s="1">
        <v>19</v>
      </c>
      <c r="C32" s="8" t="s">
        <v>161</v>
      </c>
      <c r="D32" s="1" t="s">
        <v>29</v>
      </c>
      <c r="E32" s="66">
        <v>30</v>
      </c>
      <c r="F32" s="66"/>
      <c r="G32" s="135"/>
      <c r="H32" s="69"/>
      <c r="I32" s="66"/>
      <c r="J32" s="135"/>
      <c r="K32" s="70"/>
      <c r="L32" s="115"/>
      <c r="M32" s="115"/>
      <c r="N32" s="115"/>
      <c r="O32" s="115"/>
      <c r="P32" s="115"/>
    </row>
    <row r="33" spans="2:16" x14ac:dyDescent="0.3">
      <c r="B33" s="1">
        <v>20</v>
      </c>
      <c r="C33" s="8" t="s">
        <v>162</v>
      </c>
      <c r="D33" s="1" t="s">
        <v>29</v>
      </c>
      <c r="E33" s="66">
        <v>15</v>
      </c>
      <c r="F33" s="66"/>
      <c r="G33" s="135"/>
      <c r="H33" s="69"/>
      <c r="I33" s="66"/>
      <c r="J33" s="135"/>
      <c r="K33" s="70"/>
      <c r="L33" s="115"/>
      <c r="M33" s="115"/>
      <c r="N33" s="115"/>
      <c r="O33" s="115"/>
      <c r="P33" s="115"/>
    </row>
    <row r="34" spans="2:16" x14ac:dyDescent="0.3">
      <c r="B34" s="1">
        <v>21</v>
      </c>
      <c r="C34" s="8" t="s">
        <v>154</v>
      </c>
      <c r="D34" s="1" t="s">
        <v>11</v>
      </c>
      <c r="E34" s="66">
        <v>60</v>
      </c>
      <c r="F34" s="66"/>
      <c r="G34" s="135"/>
      <c r="H34" s="69"/>
      <c r="I34" s="66"/>
      <c r="J34" s="135"/>
      <c r="K34" s="70"/>
      <c r="L34" s="115"/>
      <c r="M34" s="115"/>
      <c r="N34" s="115"/>
      <c r="O34" s="115"/>
      <c r="P34" s="115"/>
    </row>
    <row r="35" spans="2:16" x14ac:dyDescent="0.3">
      <c r="B35" s="1">
        <v>22</v>
      </c>
      <c r="C35" s="8" t="s">
        <v>83</v>
      </c>
      <c r="D35" s="1" t="s">
        <v>29</v>
      </c>
      <c r="E35" s="66">
        <v>15</v>
      </c>
      <c r="F35" s="66"/>
      <c r="G35" s="135"/>
      <c r="H35" s="69"/>
      <c r="I35" s="66"/>
      <c r="J35" s="135"/>
      <c r="K35" s="70"/>
      <c r="L35" s="115"/>
      <c r="M35" s="115"/>
      <c r="N35" s="115"/>
      <c r="O35" s="115"/>
      <c r="P35" s="115"/>
    </row>
    <row r="36" spans="2:16" x14ac:dyDescent="0.3">
      <c r="B36" s="1">
        <v>23</v>
      </c>
      <c r="C36" s="8" t="s">
        <v>84</v>
      </c>
      <c r="D36" s="1" t="s">
        <v>30</v>
      </c>
      <c r="E36" s="66">
        <v>1</v>
      </c>
      <c r="F36" s="66"/>
      <c r="G36" s="135"/>
      <c r="H36" s="69"/>
      <c r="I36" s="66"/>
      <c r="J36" s="135"/>
      <c r="K36" s="70"/>
      <c r="L36" s="115"/>
      <c r="M36" s="115"/>
      <c r="N36" s="115"/>
      <c r="O36" s="115"/>
      <c r="P36" s="115"/>
    </row>
    <row r="37" spans="2:16" x14ac:dyDescent="0.3">
      <c r="B37" s="2"/>
      <c r="C37" s="3" t="s">
        <v>32</v>
      </c>
      <c r="D37" s="2"/>
      <c r="E37" s="72"/>
      <c r="F37" s="72"/>
      <c r="G37" s="72"/>
      <c r="H37" s="72"/>
      <c r="I37" s="72"/>
      <c r="J37" s="72"/>
      <c r="K37" s="72"/>
      <c r="L37" s="67"/>
      <c r="M37" s="94"/>
      <c r="N37" s="94"/>
      <c r="O37" s="94"/>
      <c r="P37" s="94"/>
    </row>
    <row r="38" spans="2:16" x14ac:dyDescent="0.3">
      <c r="B38" s="32"/>
      <c r="C38" s="33"/>
      <c r="D38" s="32"/>
      <c r="E38" s="34"/>
      <c r="F38" s="34"/>
      <c r="G38" s="34"/>
      <c r="H38" s="34"/>
      <c r="I38" s="34"/>
      <c r="J38" s="34"/>
      <c r="K38" s="34"/>
      <c r="L38" s="34"/>
      <c r="M38" s="34"/>
      <c r="N38" s="34"/>
      <c r="O38" s="34"/>
      <c r="P38" s="35"/>
    </row>
    <row r="39" spans="2:16" ht="39.9" customHeight="1" x14ac:dyDescent="0.3">
      <c r="B39" s="164" t="s">
        <v>155</v>
      </c>
      <c r="C39" s="164"/>
      <c r="D39" s="164"/>
      <c r="E39" s="164"/>
      <c r="F39" s="164"/>
      <c r="G39" s="164"/>
      <c r="H39" s="164"/>
      <c r="I39" s="164"/>
      <c r="J39" s="164"/>
      <c r="K39" s="164"/>
      <c r="L39" s="164"/>
      <c r="M39" s="164"/>
      <c r="N39" s="164"/>
      <c r="O39" s="164"/>
      <c r="P39" s="164"/>
    </row>
    <row r="40" spans="2:16" x14ac:dyDescent="0.3">
      <c r="B40" s="92"/>
      <c r="C40" s="92"/>
      <c r="D40" s="92"/>
      <c r="E40" s="92"/>
      <c r="F40" s="92"/>
      <c r="G40" s="92"/>
      <c r="H40" s="92"/>
      <c r="I40" s="92"/>
      <c r="J40" s="92"/>
      <c r="K40" s="92"/>
      <c r="L40" s="92"/>
      <c r="M40" s="92"/>
      <c r="N40" s="92"/>
      <c r="O40" s="92"/>
      <c r="P40" s="92"/>
    </row>
    <row r="41" spans="2:16" x14ac:dyDescent="0.3">
      <c r="B41" s="88" t="s">
        <v>12</v>
      </c>
      <c r="C41" s="61"/>
      <c r="D41" s="19"/>
      <c r="E41" s="92"/>
      <c r="F41" s="19"/>
      <c r="G41" s="19"/>
      <c r="H41" s="19"/>
      <c r="I41" s="59"/>
      <c r="J41" s="59"/>
      <c r="K41" s="59"/>
      <c r="M41" s="19"/>
      <c r="N41" s="19"/>
      <c r="O41" s="19"/>
      <c r="P41" s="35"/>
    </row>
    <row r="42" spans="2:16" x14ac:dyDescent="0.3">
      <c r="B42" s="92"/>
      <c r="C42" s="88"/>
      <c r="D42" s="19"/>
      <c r="E42" s="92"/>
      <c r="F42" s="19"/>
      <c r="G42" s="19"/>
      <c r="H42" s="19"/>
      <c r="I42" s="19"/>
      <c r="J42" s="19"/>
      <c r="K42" s="19"/>
      <c r="M42" s="19"/>
      <c r="N42" s="19"/>
      <c r="O42" s="19"/>
      <c r="P42" s="26"/>
    </row>
    <row r="43" spans="2:16" x14ac:dyDescent="0.3">
      <c r="C43" s="88"/>
    </row>
  </sheetData>
  <mergeCells count="14">
    <mergeCell ref="L10:P10"/>
    <mergeCell ref="B39:P39"/>
    <mergeCell ref="J9:K9"/>
    <mergeCell ref="B10:B11"/>
    <mergeCell ref="C10:C11"/>
    <mergeCell ref="D10:D11"/>
    <mergeCell ref="E10:E11"/>
    <mergeCell ref="F10:K10"/>
    <mergeCell ref="I7:K7"/>
    <mergeCell ref="D1:M1"/>
    <mergeCell ref="D2:M2"/>
    <mergeCell ref="D3:M3"/>
    <mergeCell ref="D4:M4"/>
    <mergeCell ref="D5:M5"/>
  </mergeCells>
  <printOptions horizontalCentered="1"/>
  <pageMargins left="0.15748031496062992" right="7.874015748031496E-2" top="0.91666666666666663" bottom="0.55833333333333335" header="7.874015748031496E-2" footer="7.874015748031496E-2"/>
  <pageSetup paperSize="9" scale="80" orientation="landscape" horizontalDpi="2400" verticalDpi="2400" r:id="rId1"/>
  <headerFooter alignWithMargins="0">
    <oddHeader>&amp;R7.pielikums
Iepirkuma “Piesātināto kuģu sadzīves notekūdeņu 
pieņemšanas punkta ierīkošana Ventspils brīvostas 
kuģu piestātnē Nr. 16, Ventspilī - 2.kārta” nolikumam, 
iepirkuma identifikācijas Nr. VBOP 2021/24</oddHeader>
    <oddFooter>&amp;RLapa 6 no 6</oddFooter>
    <evenHeader>&amp;R&amp;A</evenHeader>
    <evenFooter>&amp;CLapa 17 no 21</evenFooter>
    <firstHeader>&amp;C&amp;A</firstHeader>
    <firstFooter>&amp;CLapa 16 no 21</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Būvniecības koptāme</vt:lpstr>
      <vt:lpstr>Kopsavilkuma aprēķini</vt:lpstr>
      <vt:lpstr>LOK NR.1</vt:lpstr>
      <vt:lpstr>LOK NR.2</vt:lpstr>
      <vt:lpstr>LOK NR.3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2013-09-19T18:38:59Z</dcterms:created>
  <dcterms:modified xsi:type="dcterms:W3CDTF">2021-03-16T07:50:00Z</dcterms:modified>
</cp:coreProperties>
</file>