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iepirkumi\iepirkumi\2023_45_vetras_poleru_izbuve\"/>
    </mc:Choice>
  </mc:AlternateContent>
  <xr:revisionPtr revIDLastSave="0" documentId="13_ncr:1_{D8CE78CD-2CDE-47E8-924C-EEDB09BF4868}" xr6:coauthVersionLast="47" xr6:coauthVersionMax="47" xr10:uidLastSave="{00000000-0000-0000-0000-000000000000}"/>
  <bookViews>
    <workbookView xWindow="-28920" yWindow="-120" windowWidth="29040" windowHeight="15720" tabRatio="908" xr2:uid="{00000000-000D-0000-FFFF-FFFF00000000}"/>
  </bookViews>
  <sheets>
    <sheet name="Poleri" sheetId="57" r:id="rId1"/>
  </sheets>
  <definedNames>
    <definedName name="_xlnm.Print_Area" localSheetId="0">Poleri!$B$1:$Q$48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" i="57" l="1"/>
  <c r="F24" i="57"/>
  <c r="F37" i="57" l="1"/>
  <c r="F35" i="57"/>
  <c r="F34" i="57"/>
  <c r="F32" i="57"/>
  <c r="F30" i="57"/>
  <c r="F27" i="57"/>
  <c r="F26" i="57"/>
</calcChain>
</file>

<file path=xl/sharedStrings.xml><?xml version="1.0" encoding="utf-8"?>
<sst xmlns="http://schemas.openxmlformats.org/spreadsheetml/2006/main" count="104" uniqueCount="86">
  <si>
    <t>Darba nosaukums</t>
  </si>
  <si>
    <t>Daudzums</t>
  </si>
  <si>
    <t>Nr.
p. k.</t>
  </si>
  <si>
    <t>Mērvienība</t>
  </si>
  <si>
    <t>Spec. Nr.</t>
  </si>
  <si>
    <t>2</t>
  </si>
  <si>
    <t>t</t>
  </si>
  <si>
    <t>Citi darbi</t>
  </si>
  <si>
    <t>Tērauds</t>
  </si>
  <si>
    <t>Konstrukciju aizsardzība</t>
  </si>
  <si>
    <t>1</t>
  </si>
  <si>
    <t>Sagatavošanas darbi</t>
  </si>
  <si>
    <t>KS</t>
  </si>
  <si>
    <t>S3.2.4.</t>
  </si>
  <si>
    <t>Esoša seguma demontāža</t>
  </si>
  <si>
    <t>Mobilizācija un demobilizācija</t>
  </si>
  <si>
    <t>S3.2.2.</t>
  </si>
  <si>
    <t>Būvju asu nospraušana</t>
  </si>
  <si>
    <t>S3.2.1.; S3.2.3.</t>
  </si>
  <si>
    <t>Stiegrojums B500B  poleru podestiem</t>
  </si>
  <si>
    <t>Betons C35/45 poleru podestiem</t>
  </si>
  <si>
    <t>Tērauds S355J2H poleriem</t>
  </si>
  <si>
    <t>Poleru krāsošana, ar virsmas sagatavošanu</t>
  </si>
  <si>
    <t>Betonēšanas darbi</t>
  </si>
  <si>
    <t>Šķembu sagatave zem poleru podestiem</t>
  </si>
  <si>
    <t>Betons C35/45 seguma atjaunošanai</t>
  </si>
  <si>
    <t>S2.4.</t>
  </si>
  <si>
    <t xml:space="preserve">Veidņi </t>
  </si>
  <si>
    <t>S2.1; S3.4.</t>
  </si>
  <si>
    <t>Impregnēto koka aizsargbrusu uzstādīšana</t>
  </si>
  <si>
    <t>Tērauda uzlikas un skrūves brusām</t>
  </si>
  <si>
    <t xml:space="preserve">Ķimisko enkuru M16 L=500 mm iebūve </t>
  </si>
  <si>
    <t>Signālmarķējuma izveidošana uz aizsargbrusām</t>
  </si>
  <si>
    <t>gb</t>
  </si>
  <si>
    <t>Esošas piestātnes monolītās dzelzsbetona atslodzes plātnes demontāža</t>
  </si>
  <si>
    <t>Vienības izmaksas</t>
  </si>
  <si>
    <t>Kopā uz visu apjomu</t>
  </si>
  <si>
    <t>Laika norma (c/h)</t>
  </si>
  <si>
    <t>Darba samaksas likme (EUR/h)</t>
  </si>
  <si>
    <t>Darba alga</t>
  </si>
  <si>
    <t>Būvizstrādājumi</t>
  </si>
  <si>
    <t>Mehānismi</t>
  </si>
  <si>
    <t>Kopā</t>
  </si>
  <si>
    <t>Darbietilpība (c/h)</t>
  </si>
  <si>
    <t>Summa</t>
  </si>
  <si>
    <t>t.sk.  darba aizsardzība</t>
  </si>
  <si>
    <t>Pavisam kopā bez PVN</t>
  </si>
  <si>
    <r>
      <t>m</t>
    </r>
    <r>
      <rPr>
        <vertAlign val="superscript"/>
        <sz val="10"/>
        <rFont val="Times New Roman"/>
        <family val="1"/>
      </rPr>
      <t>3</t>
    </r>
  </si>
  <si>
    <r>
      <t>m</t>
    </r>
    <r>
      <rPr>
        <vertAlign val="superscript"/>
        <sz val="10"/>
        <rFont val="Times New Roman"/>
        <family val="1"/>
      </rPr>
      <t>2</t>
    </r>
  </si>
  <si>
    <t>Tāme sastādīta:</t>
  </si>
  <si>
    <t>1.1.</t>
  </si>
  <si>
    <t>1.2.</t>
  </si>
  <si>
    <t>1.3.</t>
  </si>
  <si>
    <t>1.4.</t>
  </si>
  <si>
    <t>2.</t>
  </si>
  <si>
    <t>S3.4.3.</t>
  </si>
  <si>
    <t>S2.2.</t>
  </si>
  <si>
    <t>S2.3.; S3.3.</t>
  </si>
  <si>
    <t>S3.5.1.</t>
  </si>
  <si>
    <t>S3.6.1.</t>
  </si>
  <si>
    <t>2.1.</t>
  </si>
  <si>
    <t>2.2.</t>
  </si>
  <si>
    <t>2.3.</t>
  </si>
  <si>
    <t>2.4.</t>
  </si>
  <si>
    <t>2.5.</t>
  </si>
  <si>
    <t>3.</t>
  </si>
  <si>
    <t>3.1.</t>
  </si>
  <si>
    <t>4.</t>
  </si>
  <si>
    <t>4.1.</t>
  </si>
  <si>
    <t>5.</t>
  </si>
  <si>
    <t>5.1.</t>
  </si>
  <si>
    <t>5.2.</t>
  </si>
  <si>
    <t>5.3.</t>
  </si>
  <si>
    <t>5.4.</t>
  </si>
  <si>
    <t>Tiešās izmaksas kopā bez PVN, t. sk. darba devēja sociālais nodoklis (23,59%)</t>
  </si>
  <si>
    <t>Peļņa ___%</t>
  </si>
  <si>
    <t>Virsizdevumi___%</t>
  </si>
  <si>
    <r>
      <rPr>
        <b/>
        <sz val="11"/>
        <rFont val="Times New Roman"/>
        <family val="1"/>
      </rPr>
      <t>Objekta nosaukums:</t>
    </r>
    <r>
      <rPr>
        <sz val="11"/>
        <rFont val="Times New Roman"/>
        <family val="1"/>
      </rPr>
      <t xml:space="preserve"> Vētras poleru izbūve Ventspils brīvostas piestātnē Nr.16</t>
    </r>
  </si>
  <si>
    <r>
      <rPr>
        <b/>
        <sz val="11"/>
        <rFont val="Times New Roman"/>
        <family val="1"/>
      </rPr>
      <t>Objekta adrese:</t>
    </r>
    <r>
      <rPr>
        <sz val="11"/>
        <rFont val="Times New Roman"/>
        <family val="1"/>
      </rPr>
      <t xml:space="preserve"> Plosta iela 20/16, Ventspils</t>
    </r>
  </si>
  <si>
    <t>Pretendenta nosaukums</t>
  </si>
  <si>
    <t>Pretendenta pārstāvja amats</t>
  </si>
  <si>
    <t>____________________ vārds, uzvārds</t>
  </si>
  <si>
    <t>(paraksts, datums)</t>
  </si>
  <si>
    <t>Būvdarbu apjomu tabula</t>
  </si>
  <si>
    <r>
      <rPr>
        <b/>
        <sz val="11"/>
        <rFont val="Times New Roman"/>
        <family val="1"/>
      </rPr>
      <t>Iepirkuma identifikācijas numurs:</t>
    </r>
    <r>
      <rPr>
        <sz val="11"/>
        <rFont val="Times New Roman"/>
        <family val="1"/>
      </rPr>
      <t xml:space="preserve"> VBOP 2023/45</t>
    </r>
  </si>
  <si>
    <r>
      <rPr>
        <b/>
        <i/>
        <sz val="11"/>
        <rFont val="Times New Roman"/>
        <family val="1"/>
      </rPr>
      <t>8.pielikums</t>
    </r>
    <r>
      <rPr>
        <i/>
        <sz val="11"/>
        <rFont val="Times New Roman"/>
        <family val="1"/>
      </rPr>
      <t xml:space="preserve">
Atklātā iepirkuma “Vētras poleru izbūve Ventspils brīvostas piestātnē Nr.16 pārbūve” nolikumam,
iepirkuma identifikācijas Nr. VBOP 2023/45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</si>
</sst>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-&quot;Ls&quot;\ * #,##0.00_-;\-&quot;Ls&quot;\ * #,##0.00_-;_-&quot;Ls&quot;\ * &quot;-&quot;??_-;_-@_-"/>
    <numFmt numFmtId="166" formatCode="[$Ls-426]\ #,##0.00;[Red][$Ls-426]&quot; -&quot;#,##0.00"/>
    <numFmt numFmtId="167" formatCode="_-* #,##0&quot;$&quot;_-;\-* #,##0&quot;$&quot;_-;_-* &quot;-&quot;&quot;$&quot;_-;_-@_-"/>
    <numFmt numFmtId="168" formatCode="_-* #,##0.00&quot;$&quot;_-;\-* #,##0.00&quot;$&quot;_-;_-* &quot;-&quot;??&quot;$&quot;_-;_-@_-"/>
    <numFmt numFmtId="169" formatCode="_-* #,##0.00\ _L_s_-;\-* #,##0.00\ _L_s_-;_-* &quot;-&quot;??\ _L_s_-;_-@_-"/>
    <numFmt numFmtId="170" formatCode="_-* #,##0.00\ _L_t_-;\-* #,##0.00\ _L_t_-;_-* &quot;-&quot;??\ _L_t_-;_-@_-"/>
    <numFmt numFmtId="171" formatCode="m\o\n\th\ d\,\ yyyy"/>
    <numFmt numFmtId="172" formatCode="_-* #,##0.00_-;\-* #,##0.00_-;_-* \-??_-;_-@_-"/>
    <numFmt numFmtId="173" formatCode="#.00"/>
    <numFmt numFmtId="174" formatCode="#."/>
    <numFmt numFmtId="175" formatCode="&quot;See Note &quot;\ #"/>
    <numFmt numFmtId="176" formatCode="_(* #,##0.00_);_(* \(#,##0.00\);_(* \-??_);_(@_)"/>
    <numFmt numFmtId="177" formatCode="0.00;[Red]0.00"/>
  </numFmts>
  <fonts count="136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Helv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sz val="11"/>
      <color indexed="8"/>
      <name val="Arial"/>
      <family val="2"/>
      <charset val="186"/>
    </font>
    <font>
      <b/>
      <i/>
      <sz val="16"/>
      <color indexed="8"/>
      <name val="Arial"/>
      <family val="2"/>
      <charset val="186"/>
    </font>
    <font>
      <sz val="10"/>
      <color indexed="8"/>
      <name val="Arial1"/>
      <charset val="186"/>
    </font>
    <font>
      <b/>
      <i/>
      <u/>
      <sz val="11"/>
      <color indexed="8"/>
      <name val="Arial"/>
      <family val="2"/>
      <charset val="186"/>
    </font>
    <font>
      <sz val="11"/>
      <color indexed="8"/>
      <name val="Calibri"/>
      <family val="2"/>
      <charset val="186"/>
    </font>
    <font>
      <sz val="10"/>
      <name val="Arial"/>
      <family val="2"/>
      <charset val="186"/>
    </font>
    <font>
      <sz val="11"/>
      <color indexed="17"/>
      <name val="Calibri"/>
      <family val="2"/>
      <charset val="186"/>
    </font>
    <font>
      <sz val="11"/>
      <color indexed="20"/>
      <name val="Calibri"/>
      <family val="2"/>
      <charset val="186"/>
    </font>
    <font>
      <sz val="11"/>
      <color indexed="60"/>
      <name val="Calibri"/>
      <family val="2"/>
      <charset val="186"/>
    </font>
    <font>
      <sz val="11"/>
      <color indexed="62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1"/>
      <color indexed="52"/>
      <name val="Calibri"/>
      <family val="2"/>
      <charset val="186"/>
    </font>
    <font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sz val="11"/>
      <color indexed="10"/>
      <name val="Calibri"/>
      <family val="2"/>
      <charset val="186"/>
    </font>
    <font>
      <i/>
      <sz val="11"/>
      <color indexed="23"/>
      <name val="Calibri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b/>
      <sz val="18"/>
      <color indexed="56"/>
      <name val="Cambria"/>
      <family val="2"/>
      <charset val="186"/>
    </font>
    <font>
      <sz val="10"/>
      <name val="Helv"/>
      <charset val="186"/>
    </font>
    <font>
      <sz val="10"/>
      <name val="Helv"/>
      <charset val="204"/>
    </font>
    <font>
      <sz val="12"/>
      <color indexed="8"/>
      <name val="Arial"/>
      <family val="2"/>
      <charset val="186"/>
    </font>
    <font>
      <sz val="10"/>
      <color indexed="8"/>
      <name val="Calibri"/>
      <family val="2"/>
      <charset val="204"/>
    </font>
    <font>
      <sz val="12"/>
      <color indexed="9"/>
      <name val="Arial"/>
      <family val="2"/>
      <charset val="186"/>
    </font>
    <font>
      <sz val="10"/>
      <color indexed="9"/>
      <name val="Calibri"/>
      <family val="2"/>
      <charset val="204"/>
    </font>
    <font>
      <sz val="10"/>
      <name val="Arial Cyr"/>
      <charset val="204"/>
    </font>
    <font>
      <sz val="12"/>
      <color indexed="20"/>
      <name val="Arial"/>
      <family val="2"/>
      <charset val="186"/>
    </font>
    <font>
      <sz val="10"/>
      <color indexed="20"/>
      <name val="Calibri"/>
      <family val="2"/>
      <charset val="204"/>
    </font>
    <font>
      <b/>
      <sz val="12"/>
      <color indexed="52"/>
      <name val="Arial"/>
      <family val="2"/>
      <charset val="186"/>
    </font>
    <font>
      <b/>
      <sz val="10"/>
      <color indexed="52"/>
      <name val="Calibri"/>
      <family val="2"/>
      <charset val="204"/>
    </font>
    <font>
      <b/>
      <sz val="12"/>
      <color indexed="9"/>
      <name val="Arial"/>
      <family val="2"/>
      <charset val="186"/>
    </font>
    <font>
      <b/>
      <sz val="10"/>
      <color indexed="9"/>
      <name val="Calibri"/>
      <family val="2"/>
      <charset val="204"/>
    </font>
    <font>
      <sz val="10"/>
      <name val="MS Sans Serif"/>
      <family val="2"/>
      <charset val="186"/>
    </font>
    <font>
      <sz val="12"/>
      <name val="Arial Cyr"/>
    </font>
    <font>
      <sz val="1"/>
      <color indexed="8"/>
      <name val="Courier"/>
      <family val="1"/>
      <charset val="186"/>
    </font>
    <font>
      <sz val="10"/>
      <name val="Baltica"/>
    </font>
    <font>
      <sz val="10"/>
      <name val="MS Sans Serif"/>
      <family val="2"/>
    </font>
    <font>
      <i/>
      <sz val="12"/>
      <color indexed="23"/>
      <name val="Arial"/>
      <family val="2"/>
      <charset val="186"/>
    </font>
    <font>
      <i/>
      <sz val="10"/>
      <color indexed="23"/>
      <name val="Calibri"/>
      <family val="2"/>
      <charset val="204"/>
    </font>
    <font>
      <sz val="12"/>
      <color indexed="17"/>
      <name val="Arial"/>
      <family val="2"/>
      <charset val="186"/>
    </font>
    <font>
      <sz val="10"/>
      <color indexed="17"/>
      <name val="Calibri"/>
      <family val="2"/>
      <charset val="204"/>
    </font>
    <font>
      <b/>
      <sz val="15"/>
      <color indexed="56"/>
      <name val="Arial"/>
      <family val="2"/>
      <charset val="186"/>
    </font>
    <font>
      <b/>
      <sz val="15"/>
      <color indexed="56"/>
      <name val="Calibri"/>
      <family val="2"/>
      <charset val="204"/>
    </font>
    <font>
      <b/>
      <sz val="13"/>
      <color indexed="56"/>
      <name val="Arial"/>
      <family val="2"/>
      <charset val="186"/>
    </font>
    <font>
      <b/>
      <sz val="13"/>
      <color indexed="56"/>
      <name val="Calibri"/>
      <family val="2"/>
      <charset val="204"/>
    </font>
    <font>
      <b/>
      <sz val="11"/>
      <color indexed="56"/>
      <name val="Arial"/>
      <family val="2"/>
      <charset val="186"/>
    </font>
    <font>
      <b/>
      <sz val="11"/>
      <color indexed="56"/>
      <name val="Calibri"/>
      <family val="2"/>
      <charset val="204"/>
    </font>
    <font>
      <b/>
      <sz val="1"/>
      <color indexed="8"/>
      <name val="Courier"/>
      <family val="1"/>
      <charset val="186"/>
    </font>
    <font>
      <b/>
      <sz val="1"/>
      <color indexed="8"/>
      <name val="Courier New"/>
      <family val="1"/>
      <charset val="186"/>
    </font>
    <font>
      <b/>
      <sz val="18"/>
      <name val="ITCCenturyBookT"/>
    </font>
    <font>
      <b/>
      <sz val="14"/>
      <name val="ITCCenturyBookT"/>
    </font>
    <font>
      <sz val="14"/>
      <name val="ITCCenturyBookT"/>
    </font>
    <font>
      <sz val="12"/>
      <color indexed="62"/>
      <name val="Arial"/>
      <family val="2"/>
      <charset val="186"/>
    </font>
    <font>
      <sz val="10"/>
      <color indexed="62"/>
      <name val="Calibri"/>
      <family val="2"/>
      <charset val="204"/>
    </font>
    <font>
      <sz val="12"/>
      <color indexed="52"/>
      <name val="Arial"/>
      <family val="2"/>
      <charset val="186"/>
    </font>
    <font>
      <sz val="10"/>
      <color indexed="52"/>
      <name val="Calibri"/>
      <family val="2"/>
      <charset val="204"/>
    </font>
    <font>
      <sz val="12"/>
      <color indexed="60"/>
      <name val="Arial"/>
      <family val="2"/>
      <charset val="186"/>
    </font>
    <font>
      <sz val="10"/>
      <color indexed="60"/>
      <name val="Calibri"/>
      <family val="2"/>
      <charset val="204"/>
    </font>
    <font>
      <sz val="10"/>
      <color indexed="8"/>
      <name val="Arial"/>
      <family val="2"/>
      <charset val="186"/>
    </font>
    <font>
      <sz val="11"/>
      <color indexed="8"/>
      <name val="Calibri"/>
      <family val="2"/>
      <charset val="204"/>
    </font>
    <font>
      <b/>
      <sz val="12"/>
      <color indexed="63"/>
      <name val="Arial"/>
      <family val="2"/>
      <charset val="186"/>
    </font>
    <font>
      <b/>
      <sz val="10"/>
      <color indexed="63"/>
      <name val="Calibri"/>
      <family val="2"/>
      <charset val="204"/>
    </font>
    <font>
      <sz val="9"/>
      <name val="TextBook"/>
    </font>
    <font>
      <b/>
      <sz val="18"/>
      <color indexed="56"/>
      <name val="Cambria"/>
      <family val="2"/>
      <charset val="204"/>
    </font>
    <font>
      <b/>
      <sz val="12"/>
      <color indexed="8"/>
      <name val="Arial"/>
      <family val="2"/>
      <charset val="186"/>
    </font>
    <font>
      <b/>
      <sz val="10"/>
      <color indexed="8"/>
      <name val="Calibri"/>
      <family val="2"/>
      <charset val="204"/>
    </font>
    <font>
      <sz val="8"/>
      <name val="Helv"/>
    </font>
    <font>
      <sz val="12"/>
      <color indexed="10"/>
      <name val="Arial"/>
      <family val="2"/>
      <charset val="186"/>
    </font>
    <font>
      <sz val="10"/>
      <color indexed="10"/>
      <name val="Calibri"/>
      <family val="2"/>
      <charset val="204"/>
    </font>
    <font>
      <b/>
      <sz val="11"/>
      <color indexed="10"/>
      <name val="Calibri"/>
      <family val="2"/>
      <charset val="186"/>
    </font>
    <font>
      <b/>
      <sz val="15"/>
      <color indexed="62"/>
      <name val="Calibri"/>
      <family val="2"/>
      <charset val="186"/>
    </font>
    <font>
      <b/>
      <sz val="13"/>
      <color indexed="62"/>
      <name val="Calibri"/>
      <family val="2"/>
      <charset val="186"/>
    </font>
    <font>
      <b/>
      <sz val="11"/>
      <color indexed="62"/>
      <name val="Calibri"/>
      <family val="2"/>
      <charset val="186"/>
    </font>
    <font>
      <b/>
      <sz val="18"/>
      <color indexed="62"/>
      <name val="Cambria"/>
      <family val="2"/>
      <charset val="186"/>
    </font>
    <font>
      <sz val="11"/>
      <color indexed="19"/>
      <name val="Calibri"/>
      <family val="2"/>
      <charset val="186"/>
    </font>
    <font>
      <sz val="12"/>
      <name val="Courier"/>
      <family val="1"/>
      <charset val="186"/>
    </font>
    <font>
      <sz val="10"/>
      <color theme="0"/>
      <name val="Arial"/>
      <family val="2"/>
      <charset val="186"/>
    </font>
    <font>
      <sz val="10"/>
      <color rgb="FF9C0006"/>
      <name val="Arial"/>
      <family val="2"/>
      <charset val="186"/>
    </font>
    <font>
      <b/>
      <sz val="10"/>
      <color rgb="FFFA7D00"/>
      <name val="Arial"/>
      <family val="2"/>
      <charset val="186"/>
    </font>
    <font>
      <b/>
      <sz val="10"/>
      <color theme="0"/>
      <name val="Arial"/>
      <family val="2"/>
      <charset val="186"/>
    </font>
    <font>
      <i/>
      <sz val="10"/>
      <color rgb="FF7F7F7F"/>
      <name val="Arial"/>
      <family val="2"/>
      <charset val="186"/>
    </font>
    <font>
      <sz val="10"/>
      <color rgb="FF006100"/>
      <name val="Arial"/>
      <family val="2"/>
      <charset val="186"/>
    </font>
    <font>
      <b/>
      <sz val="15"/>
      <color theme="3"/>
      <name val="Arial"/>
      <family val="2"/>
      <charset val="186"/>
    </font>
    <font>
      <b/>
      <sz val="13"/>
      <color theme="3"/>
      <name val="Arial"/>
      <family val="2"/>
      <charset val="186"/>
    </font>
    <font>
      <b/>
      <sz val="11"/>
      <color theme="3"/>
      <name val="Arial"/>
      <family val="2"/>
      <charset val="186"/>
    </font>
    <font>
      <sz val="10"/>
      <color rgb="FF3F3F76"/>
      <name val="Arial"/>
      <family val="2"/>
      <charset val="186"/>
    </font>
    <font>
      <sz val="10"/>
      <color rgb="FFFA7D00"/>
      <name val="Arial"/>
      <family val="2"/>
      <charset val="186"/>
    </font>
    <font>
      <sz val="10"/>
      <color rgb="FF9C6500"/>
      <name val="Arial"/>
      <family val="2"/>
      <charset val="186"/>
    </font>
    <font>
      <sz val="12"/>
      <color theme="1"/>
      <name val="Arial"/>
      <family val="2"/>
      <charset val="186"/>
    </font>
    <font>
      <b/>
      <sz val="10"/>
      <color rgb="FF3F3F3F"/>
      <name val="Arial"/>
      <family val="2"/>
      <charset val="186"/>
    </font>
    <font>
      <b/>
      <sz val="18"/>
      <color theme="3"/>
      <name val="Calibri Light"/>
      <family val="2"/>
      <charset val="186"/>
    </font>
    <font>
      <sz val="10"/>
      <color rgb="FFFF0000"/>
      <name val="Arial"/>
      <family val="2"/>
      <charset val="186"/>
    </font>
    <font>
      <sz val="9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"/>
      <family val="2"/>
      <charset val="204"/>
    </font>
    <font>
      <i/>
      <sz val="10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sz val="10"/>
      <color rgb="FFFF0000"/>
      <name val="Times New Roman"/>
      <family val="1"/>
    </font>
    <font>
      <vertAlign val="superscript"/>
      <sz val="1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4"/>
      <name val="Times New Roman"/>
      <family val="1"/>
    </font>
    <font>
      <i/>
      <sz val="11"/>
      <name val="Times New Roman"/>
      <family val="1"/>
      <charset val="186"/>
    </font>
    <font>
      <sz val="11"/>
      <name val="Arial"/>
      <family val="2"/>
      <charset val="186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46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1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30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lightGray"/>
    </fill>
    <fill>
      <patternFill patternType="solid">
        <fgColor indexed="65"/>
        <bgColor indexed="64"/>
      </patternFill>
    </fill>
    <fill>
      <patternFill patternType="solid">
        <fgColor indexed="56"/>
      </patternFill>
    </fill>
    <fill>
      <patternFill patternType="solid">
        <fgColor indexed="5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</borders>
  <cellStyleXfs count="1969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25" fillId="0" borderId="0"/>
    <xf numFmtId="0" fontId="5" fillId="0" borderId="0"/>
    <xf numFmtId="0" fontId="44" fillId="0" borderId="0"/>
    <xf numFmtId="0" fontId="44" fillId="0" borderId="0"/>
    <xf numFmtId="0" fontId="5" fillId="0" borderId="0"/>
    <xf numFmtId="0" fontId="45" fillId="0" borderId="0"/>
    <xf numFmtId="0" fontId="5" fillId="0" borderId="0"/>
    <xf numFmtId="0" fontId="44" fillId="0" borderId="0"/>
    <xf numFmtId="0" fontId="42" fillId="35" borderId="0" applyNumberFormat="0" applyBorder="0" applyAlignment="0" applyProtection="0"/>
    <xf numFmtId="0" fontId="42" fillId="36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7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23" fillId="12" borderId="0" applyNumberFormat="0" applyBorder="0" applyAlignment="0" applyProtection="0"/>
    <xf numFmtId="0" fontId="2" fillId="12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7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23" fillId="16" borderId="0" applyNumberFormat="0" applyBorder="0" applyAlignment="0" applyProtection="0"/>
    <xf numFmtId="0" fontId="2" fillId="16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7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23" fillId="20" borderId="0" applyNumberFormat="0" applyBorder="0" applyAlignment="0" applyProtection="0"/>
    <xf numFmtId="0" fontId="2" fillId="20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7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23" fillId="24" borderId="0" applyNumberFormat="0" applyBorder="0" applyAlignment="0" applyProtection="0"/>
    <xf numFmtId="0" fontId="2" fillId="24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7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23" fillId="28" borderId="0" applyNumberFormat="0" applyBorder="0" applyAlignment="0" applyProtection="0"/>
    <xf numFmtId="0" fontId="2" fillId="2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7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23" fillId="32" borderId="0" applyNumberFormat="0" applyBorder="0" applyAlignment="0" applyProtection="0"/>
    <xf numFmtId="0" fontId="2" fillId="32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29" fillId="45" borderId="0" applyNumberFormat="0" applyBorder="0" applyAlignment="0" applyProtection="0"/>
    <xf numFmtId="0" fontId="29" fillId="46" borderId="0" applyNumberFormat="0" applyBorder="0" applyAlignment="0" applyProtection="0"/>
    <xf numFmtId="0" fontId="29" fillId="44" borderId="0" applyNumberFormat="0" applyBorder="0" applyAlignment="0" applyProtection="0"/>
    <xf numFmtId="0" fontId="29" fillId="40" borderId="0" applyNumberFormat="0" applyBorder="0" applyAlignment="0" applyProtection="0"/>
    <xf numFmtId="0" fontId="29" fillId="38" borderId="0" applyNumberFormat="0" applyBorder="0" applyAlignment="0" applyProtection="0"/>
    <xf numFmtId="0" fontId="29" fillId="44" borderId="0" applyNumberFormat="0" applyBorder="0" applyAlignment="0" applyProtection="0"/>
    <xf numFmtId="0" fontId="29" fillId="37" borderId="0" applyNumberFormat="0" applyBorder="0" applyAlignment="0" applyProtection="0"/>
    <xf numFmtId="0" fontId="29" fillId="39" borderId="0" applyNumberFormat="0" applyBorder="0" applyAlignment="0" applyProtection="0"/>
    <xf numFmtId="0" fontId="29" fillId="41" borderId="0" applyNumberFormat="0" applyBorder="0" applyAlignment="0" applyProtection="0"/>
    <xf numFmtId="0" fontId="29" fillId="43" borderId="0" applyNumberFormat="0" applyBorder="0" applyAlignment="0" applyProtection="0"/>
    <xf numFmtId="0" fontId="29" fillId="38" borderId="0" applyNumberFormat="0" applyBorder="0" applyAlignment="0" applyProtection="0"/>
    <xf numFmtId="0" fontId="29" fillId="40" borderId="0" applyNumberFormat="0" applyBorder="0" applyAlignment="0" applyProtection="0"/>
    <xf numFmtId="0" fontId="42" fillId="47" borderId="0" applyNumberFormat="0" applyBorder="0" applyAlignment="0" applyProtection="0"/>
    <xf numFmtId="0" fontId="42" fillId="48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7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23" fillId="13" borderId="0" applyNumberFormat="0" applyBorder="0" applyAlignment="0" applyProtection="0"/>
    <xf numFmtId="0" fontId="2" fillId="13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7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23" fillId="17" borderId="0" applyNumberFormat="0" applyBorder="0" applyAlignment="0" applyProtection="0"/>
    <xf numFmtId="0" fontId="2" fillId="17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7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23" fillId="21" borderId="0" applyNumberFormat="0" applyBorder="0" applyAlignment="0" applyProtection="0"/>
    <xf numFmtId="0" fontId="2" fillId="21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7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23" fillId="25" borderId="0" applyNumberFormat="0" applyBorder="0" applyAlignment="0" applyProtection="0"/>
    <xf numFmtId="0" fontId="2" fillId="25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7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23" fillId="29" borderId="0" applyNumberFormat="0" applyBorder="0" applyAlignment="0" applyProtection="0"/>
    <xf numFmtId="0" fontId="2" fillId="29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7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23" fillId="33" borderId="0" applyNumberFormat="0" applyBorder="0" applyAlignment="0" applyProtection="0"/>
    <xf numFmtId="0" fontId="2" fillId="33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46" fillId="52" borderId="0" applyNumberFormat="0" applyBorder="0" applyAlignment="0" applyProtection="0"/>
    <xf numFmtId="0" fontId="29" fillId="38" borderId="0" applyNumberFormat="0" applyBorder="0" applyAlignment="0" applyProtection="0"/>
    <xf numFmtId="0" fontId="29" fillId="46" borderId="0" applyNumberFormat="0" applyBorder="0" applyAlignment="0" applyProtection="0"/>
    <xf numFmtId="0" fontId="29" fillId="51" borderId="0" applyNumberFormat="0" applyBorder="0" applyAlignment="0" applyProtection="0"/>
    <xf numFmtId="0" fontId="29" fillId="39" borderId="0" applyNumberFormat="0" applyBorder="0" applyAlignment="0" applyProtection="0"/>
    <xf numFmtId="0" fontId="29" fillId="38" borderId="0" applyNumberFormat="0" applyBorder="0" applyAlignment="0" applyProtection="0"/>
    <xf numFmtId="0" fontId="29" fillId="44" borderId="0" applyNumberFormat="0" applyBorder="0" applyAlignment="0" applyProtection="0"/>
    <xf numFmtId="0" fontId="29" fillId="45" borderId="0" applyNumberFormat="0" applyBorder="0" applyAlignment="0" applyProtection="0"/>
    <xf numFmtId="0" fontId="29" fillId="46" borderId="0" applyNumberFormat="0" applyBorder="0" applyAlignment="0" applyProtection="0"/>
    <xf numFmtId="0" fontId="29" fillId="49" borderId="0" applyNumberFormat="0" applyBorder="0" applyAlignment="0" applyProtection="0"/>
    <xf numFmtId="0" fontId="29" fillId="43" borderId="0" applyNumberFormat="0" applyBorder="0" applyAlignment="0" applyProtection="0"/>
    <xf numFmtId="0" fontId="29" fillId="45" borderId="0" applyNumberFormat="0" applyBorder="0" applyAlignment="0" applyProtection="0"/>
    <xf numFmtId="0" fontId="29" fillId="52" borderId="0" applyNumberFormat="0" applyBorder="0" applyAlignment="0" applyProtection="0"/>
    <xf numFmtId="0" fontId="42" fillId="53" borderId="0" applyNumberFormat="0" applyBorder="0" applyAlignment="0" applyProtection="0"/>
    <xf numFmtId="0" fontId="42" fillId="54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9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101" fillId="14" borderId="0" applyNumberFormat="0" applyBorder="0" applyAlignment="0" applyProtection="0"/>
    <xf numFmtId="0" fontId="22" fillId="14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9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101" fillId="18" borderId="0" applyNumberFormat="0" applyBorder="0" applyAlignment="0" applyProtection="0"/>
    <xf numFmtId="0" fontId="22" fillId="18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9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101" fillId="22" borderId="0" applyNumberFormat="0" applyBorder="0" applyAlignment="0" applyProtection="0"/>
    <xf numFmtId="0" fontId="22" fillId="22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9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101" fillId="26" borderId="0" applyNumberFormat="0" applyBorder="0" applyAlignment="0" applyProtection="0"/>
    <xf numFmtId="0" fontId="22" fillId="26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9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101" fillId="30" borderId="0" applyNumberFormat="0" applyBorder="0" applyAlignment="0" applyProtection="0"/>
    <xf numFmtId="0" fontId="22" fillId="30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49" fillId="56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101" fillId="34" borderId="0" applyNumberFormat="0" applyBorder="0" applyAlignment="0" applyProtection="0"/>
    <xf numFmtId="0" fontId="22" fillId="34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42" fillId="38" borderId="0" applyNumberFormat="0" applyBorder="0" applyAlignment="0" applyProtection="0"/>
    <xf numFmtId="0" fontId="42" fillId="54" borderId="0" applyNumberFormat="0" applyBorder="0" applyAlignment="0" applyProtection="0"/>
    <xf numFmtId="0" fontId="42" fillId="52" borderId="0" applyNumberFormat="0" applyBorder="0" applyAlignment="0" applyProtection="0"/>
    <xf numFmtId="0" fontId="42" fillId="39" borderId="0" applyNumberFormat="0" applyBorder="0" applyAlignment="0" applyProtection="0"/>
    <xf numFmtId="0" fontId="42" fillId="38" borderId="0" applyNumberFormat="0" applyBorder="0" applyAlignment="0" applyProtection="0"/>
    <xf numFmtId="0" fontId="42" fillId="46" borderId="0" applyNumberFormat="0" applyBorder="0" applyAlignment="0" applyProtection="0"/>
    <xf numFmtId="0" fontId="42" fillId="55" borderId="0" applyNumberFormat="0" applyBorder="0" applyAlignment="0" applyProtection="0"/>
    <xf numFmtId="0" fontId="42" fillId="46" borderId="0" applyNumberFormat="0" applyBorder="0" applyAlignment="0" applyProtection="0"/>
    <xf numFmtId="0" fontId="42" fillId="49" borderId="0" applyNumberFormat="0" applyBorder="0" applyAlignment="0" applyProtection="0"/>
    <xf numFmtId="0" fontId="42" fillId="48" borderId="0" applyNumberFormat="0" applyBorder="0" applyAlignment="0" applyProtection="0"/>
    <xf numFmtId="0" fontId="42" fillId="53" borderId="0" applyNumberFormat="0" applyBorder="0" applyAlignment="0" applyProtection="0"/>
    <xf numFmtId="0" fontId="42" fillId="56" borderId="0" applyNumberFormat="0" applyBorder="0" applyAlignment="0" applyProtection="0"/>
    <xf numFmtId="167" fontId="50" fillId="0" borderId="0" applyFont="0" applyFill="0" applyBorder="0" applyAlignment="0" applyProtection="0"/>
    <xf numFmtId="168" fontId="50" fillId="0" borderId="0" applyFont="0" applyFill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9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101" fillId="11" borderId="0" applyNumberFormat="0" applyBorder="0" applyAlignment="0" applyProtection="0"/>
    <xf numFmtId="0" fontId="22" fillId="11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9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101" fillId="15" borderId="0" applyNumberFormat="0" applyBorder="0" applyAlignment="0" applyProtection="0"/>
    <xf numFmtId="0" fontId="22" fillId="15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9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101" fillId="19" borderId="0" applyNumberFormat="0" applyBorder="0" applyAlignment="0" applyProtection="0"/>
    <xf numFmtId="0" fontId="22" fillId="19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9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101" fillId="23" borderId="0" applyNumberFormat="0" applyBorder="0" applyAlignment="0" applyProtection="0"/>
    <xf numFmtId="0" fontId="22" fillId="23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48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9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101" fillId="27" borderId="0" applyNumberFormat="0" applyBorder="0" applyAlignment="0" applyProtection="0"/>
    <xf numFmtId="0" fontId="22" fillId="27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9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101" fillId="31" borderId="0" applyNumberFormat="0" applyBorder="0" applyAlignment="0" applyProtection="0"/>
    <xf numFmtId="0" fontId="22" fillId="31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36" fillId="50" borderId="14" applyNumberFormat="0" applyAlignment="0" applyProtection="0"/>
    <xf numFmtId="0" fontId="51" fillId="39" borderId="0" applyNumberFormat="0" applyBorder="0" applyAlignment="0" applyProtection="0"/>
    <xf numFmtId="0" fontId="51" fillId="39" borderId="0" applyNumberFormat="0" applyBorder="0" applyAlignment="0" applyProtection="0"/>
    <xf numFmtId="0" fontId="51" fillId="39" borderId="0" applyNumberFormat="0" applyBorder="0" applyAlignment="0" applyProtection="0"/>
    <xf numFmtId="0" fontId="51" fillId="39" borderId="0" applyNumberFormat="0" applyBorder="0" applyAlignment="0" applyProtection="0"/>
    <xf numFmtId="0" fontId="51" fillId="39" borderId="0" applyNumberFormat="0" applyBorder="0" applyAlignment="0" applyProtection="0"/>
    <xf numFmtId="0" fontId="51" fillId="39" borderId="0" applyNumberFormat="0" applyBorder="0" applyAlignment="0" applyProtection="0"/>
    <xf numFmtId="0" fontId="51" fillId="39" borderId="0" applyNumberFormat="0" applyBorder="0" applyAlignment="0" applyProtection="0"/>
    <xf numFmtId="0" fontId="51" fillId="39" borderId="0" applyNumberFormat="0" applyBorder="0" applyAlignment="0" applyProtection="0"/>
    <xf numFmtId="0" fontId="51" fillId="39" borderId="0" applyNumberFormat="0" applyBorder="0" applyAlignment="0" applyProtection="0"/>
    <xf numFmtId="0" fontId="51" fillId="39" borderId="0" applyNumberFormat="0" applyBorder="0" applyAlignment="0" applyProtection="0"/>
    <xf numFmtId="0" fontId="52" fillId="39" borderId="0" applyNumberFormat="0" applyBorder="0" applyAlignment="0" applyProtection="0"/>
    <xf numFmtId="0" fontId="51" fillId="39" borderId="0" applyNumberFormat="0" applyBorder="0" applyAlignment="0" applyProtection="0"/>
    <xf numFmtId="0" fontId="51" fillId="39" borderId="0" applyNumberFormat="0" applyBorder="0" applyAlignment="0" applyProtection="0"/>
    <xf numFmtId="0" fontId="51" fillId="39" borderId="0" applyNumberFormat="0" applyBorder="0" applyAlignment="0" applyProtection="0"/>
    <xf numFmtId="0" fontId="51" fillId="39" borderId="0" applyNumberFormat="0" applyBorder="0" applyAlignment="0" applyProtection="0"/>
    <xf numFmtId="0" fontId="102" fillId="5" borderId="0" applyNumberFormat="0" applyBorder="0" applyAlignment="0" applyProtection="0"/>
    <xf numFmtId="0" fontId="12" fillId="5" borderId="0" applyNumberFormat="0" applyBorder="0" applyAlignment="0" applyProtection="0"/>
    <xf numFmtId="0" fontId="51" fillId="39" borderId="0" applyNumberFormat="0" applyBorder="0" applyAlignment="0" applyProtection="0"/>
    <xf numFmtId="0" fontId="51" fillId="39" borderId="0" applyNumberFormat="0" applyBorder="0" applyAlignment="0" applyProtection="0"/>
    <xf numFmtId="0" fontId="51" fillId="39" borderId="0" applyNumberFormat="0" applyBorder="0" applyAlignment="0" applyProtection="0"/>
    <xf numFmtId="0" fontId="51" fillId="39" borderId="0" applyNumberFormat="0" applyBorder="0" applyAlignment="0" applyProtection="0"/>
    <xf numFmtId="0" fontId="51" fillId="39" borderId="0" applyNumberFormat="0" applyBorder="0" applyAlignment="0" applyProtection="0"/>
    <xf numFmtId="0" fontId="51" fillId="39" borderId="0" applyNumberFormat="0" applyBorder="0" applyAlignment="0" applyProtection="0"/>
    <xf numFmtId="0" fontId="51" fillId="39" borderId="0" applyNumberFormat="0" applyBorder="0" applyAlignment="0" applyProtection="0"/>
    <xf numFmtId="0" fontId="39" fillId="0" borderId="0" applyNumberFormat="0" applyFill="0" applyBorder="0" applyAlignment="0" applyProtection="0"/>
    <xf numFmtId="0" fontId="53" fillId="50" borderId="14" applyNumberFormat="0" applyAlignment="0" applyProtection="0"/>
    <xf numFmtId="0" fontId="53" fillId="50" borderId="14" applyNumberFormat="0" applyAlignment="0" applyProtection="0"/>
    <xf numFmtId="0" fontId="53" fillId="50" borderId="14" applyNumberFormat="0" applyAlignment="0" applyProtection="0"/>
    <xf numFmtId="0" fontId="53" fillId="50" borderId="14" applyNumberFormat="0" applyAlignment="0" applyProtection="0"/>
    <xf numFmtId="0" fontId="53" fillId="50" borderId="14" applyNumberFormat="0" applyAlignment="0" applyProtection="0"/>
    <xf numFmtId="0" fontId="53" fillId="50" borderId="14" applyNumberFormat="0" applyAlignment="0" applyProtection="0"/>
    <xf numFmtId="0" fontId="53" fillId="50" borderId="14" applyNumberFormat="0" applyAlignment="0" applyProtection="0"/>
    <xf numFmtId="0" fontId="53" fillId="50" borderId="14" applyNumberFormat="0" applyAlignment="0" applyProtection="0"/>
    <xf numFmtId="0" fontId="53" fillId="50" borderId="14" applyNumberFormat="0" applyAlignment="0" applyProtection="0"/>
    <xf numFmtId="0" fontId="53" fillId="50" borderId="14" applyNumberFormat="0" applyAlignment="0" applyProtection="0"/>
    <xf numFmtId="0" fontId="54" fillId="50" borderId="14" applyNumberFormat="0" applyAlignment="0" applyProtection="0"/>
    <xf numFmtId="0" fontId="53" fillId="50" borderId="14" applyNumberFormat="0" applyAlignment="0" applyProtection="0"/>
    <xf numFmtId="0" fontId="53" fillId="50" borderId="14" applyNumberFormat="0" applyAlignment="0" applyProtection="0"/>
    <xf numFmtId="0" fontId="53" fillId="50" borderId="14" applyNumberFormat="0" applyAlignment="0" applyProtection="0"/>
    <xf numFmtId="0" fontId="53" fillId="50" borderId="14" applyNumberFormat="0" applyAlignment="0" applyProtection="0"/>
    <xf numFmtId="0" fontId="103" fillId="8" borderId="8" applyNumberFormat="0" applyAlignment="0" applyProtection="0"/>
    <xf numFmtId="0" fontId="16" fillId="8" borderId="8" applyNumberFormat="0" applyAlignment="0" applyProtection="0"/>
    <xf numFmtId="0" fontId="53" fillId="50" borderId="14" applyNumberFormat="0" applyAlignment="0" applyProtection="0"/>
    <xf numFmtId="0" fontId="53" fillId="50" borderId="14" applyNumberFormat="0" applyAlignment="0" applyProtection="0"/>
    <xf numFmtId="0" fontId="53" fillId="50" borderId="14" applyNumberFormat="0" applyAlignment="0" applyProtection="0"/>
    <xf numFmtId="0" fontId="53" fillId="50" borderId="14" applyNumberFormat="0" applyAlignment="0" applyProtection="0"/>
    <xf numFmtId="0" fontId="53" fillId="50" borderId="14" applyNumberFormat="0" applyAlignment="0" applyProtection="0"/>
    <xf numFmtId="0" fontId="53" fillId="50" borderId="14" applyNumberFormat="0" applyAlignment="0" applyProtection="0"/>
    <xf numFmtId="0" fontId="53" fillId="50" borderId="14" applyNumberFormat="0" applyAlignment="0" applyProtection="0"/>
    <xf numFmtId="0" fontId="55" fillId="57" borderId="15" applyNumberFormat="0" applyAlignment="0" applyProtection="0"/>
    <xf numFmtId="0" fontId="55" fillId="57" borderId="15" applyNumberFormat="0" applyAlignment="0" applyProtection="0"/>
    <xf numFmtId="0" fontId="55" fillId="57" borderId="15" applyNumberFormat="0" applyAlignment="0" applyProtection="0"/>
    <xf numFmtId="0" fontId="55" fillId="57" borderId="15" applyNumberFormat="0" applyAlignment="0" applyProtection="0"/>
    <xf numFmtId="0" fontId="55" fillId="57" borderId="15" applyNumberFormat="0" applyAlignment="0" applyProtection="0"/>
    <xf numFmtId="0" fontId="55" fillId="57" borderId="15" applyNumberFormat="0" applyAlignment="0" applyProtection="0"/>
    <xf numFmtId="0" fontId="55" fillId="57" borderId="15" applyNumberFormat="0" applyAlignment="0" applyProtection="0"/>
    <xf numFmtId="0" fontId="55" fillId="57" borderId="15" applyNumberFormat="0" applyAlignment="0" applyProtection="0"/>
    <xf numFmtId="0" fontId="55" fillId="57" borderId="15" applyNumberFormat="0" applyAlignment="0" applyProtection="0"/>
    <xf numFmtId="0" fontId="55" fillId="57" borderId="15" applyNumberFormat="0" applyAlignment="0" applyProtection="0"/>
    <xf numFmtId="0" fontId="56" fillId="57" borderId="15" applyNumberFormat="0" applyAlignment="0" applyProtection="0"/>
    <xf numFmtId="0" fontId="55" fillId="57" borderId="15" applyNumberFormat="0" applyAlignment="0" applyProtection="0"/>
    <xf numFmtId="0" fontId="55" fillId="57" borderId="15" applyNumberFormat="0" applyAlignment="0" applyProtection="0"/>
    <xf numFmtId="0" fontId="55" fillId="57" borderId="15" applyNumberFormat="0" applyAlignment="0" applyProtection="0"/>
    <xf numFmtId="0" fontId="55" fillId="57" borderId="15" applyNumberFormat="0" applyAlignment="0" applyProtection="0"/>
    <xf numFmtId="0" fontId="104" fillId="9" borderId="11" applyNumberFormat="0" applyAlignment="0" applyProtection="0"/>
    <xf numFmtId="0" fontId="18" fillId="9" borderId="11" applyNumberFormat="0" applyAlignment="0" applyProtection="0"/>
    <xf numFmtId="0" fontId="55" fillId="57" borderId="15" applyNumberFormat="0" applyAlignment="0" applyProtection="0"/>
    <xf numFmtId="0" fontId="55" fillId="57" borderId="15" applyNumberFormat="0" applyAlignment="0" applyProtection="0"/>
    <xf numFmtId="0" fontId="55" fillId="57" borderId="15" applyNumberFormat="0" applyAlignment="0" applyProtection="0"/>
    <xf numFmtId="0" fontId="55" fillId="57" borderId="15" applyNumberFormat="0" applyAlignment="0" applyProtection="0"/>
    <xf numFmtId="0" fontId="55" fillId="57" borderId="15" applyNumberFormat="0" applyAlignment="0" applyProtection="0"/>
    <xf numFmtId="0" fontId="55" fillId="57" borderId="15" applyNumberFormat="0" applyAlignment="0" applyProtection="0"/>
    <xf numFmtId="0" fontId="55" fillId="57" borderId="15" applyNumberFormat="0" applyAlignment="0" applyProtection="0"/>
    <xf numFmtId="41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43" fontId="57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70" fontId="58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71" fontId="59" fillId="0" borderId="0">
      <protection locked="0"/>
    </xf>
    <xf numFmtId="41" fontId="30" fillId="0" borderId="0" applyFont="0" applyFill="0" applyBorder="0" applyAlignment="0" applyProtection="0"/>
    <xf numFmtId="4" fontId="5" fillId="0" borderId="0" applyFont="0" applyFill="0" applyBorder="0" applyAlignment="0" applyProtection="0"/>
    <xf numFmtId="0" fontId="60" fillId="0" borderId="0" applyNumberFormat="0"/>
    <xf numFmtId="172" fontId="61" fillId="0" borderId="0"/>
    <xf numFmtId="0" fontId="29" fillId="0" borderId="0"/>
    <xf numFmtId="0" fontId="29" fillId="0" borderId="0"/>
    <xf numFmtId="0" fontId="61" fillId="0" borderId="0"/>
    <xf numFmtId="0" fontId="84" fillId="0" borderId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173" fontId="59" fillId="0" borderId="0">
      <protection locked="0"/>
    </xf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5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106" fillId="4" borderId="0" applyNumberFormat="0" applyBorder="0" applyAlignment="0" applyProtection="0"/>
    <xf numFmtId="0" fontId="11" fillId="4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7" fillId="0" borderId="16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107" fillId="0" borderId="5" applyNumberFormat="0" applyFill="0" applyAlignment="0" applyProtection="0"/>
    <xf numFmtId="0" fontId="8" fillId="0" borderId="5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8" fillId="0" borderId="17" applyNumberFormat="0" applyFill="0" applyAlignment="0" applyProtection="0"/>
    <xf numFmtId="0" fontId="68" fillId="0" borderId="17" applyNumberFormat="0" applyFill="0" applyAlignment="0" applyProtection="0"/>
    <xf numFmtId="0" fontId="68" fillId="0" borderId="17" applyNumberFormat="0" applyFill="0" applyAlignment="0" applyProtection="0"/>
    <xf numFmtId="0" fontId="68" fillId="0" borderId="17" applyNumberFormat="0" applyFill="0" applyAlignment="0" applyProtection="0"/>
    <xf numFmtId="0" fontId="68" fillId="0" borderId="17" applyNumberFormat="0" applyFill="0" applyAlignment="0" applyProtection="0"/>
    <xf numFmtId="0" fontId="68" fillId="0" borderId="17" applyNumberFormat="0" applyFill="0" applyAlignment="0" applyProtection="0"/>
    <xf numFmtId="0" fontId="68" fillId="0" borderId="17" applyNumberFormat="0" applyFill="0" applyAlignment="0" applyProtection="0"/>
    <xf numFmtId="0" fontId="68" fillId="0" borderId="17" applyNumberFormat="0" applyFill="0" applyAlignment="0" applyProtection="0"/>
    <xf numFmtId="0" fontId="68" fillId="0" borderId="17" applyNumberFormat="0" applyFill="0" applyAlignment="0" applyProtection="0"/>
    <xf numFmtId="0" fontId="68" fillId="0" borderId="17" applyNumberFormat="0" applyFill="0" applyAlignment="0" applyProtection="0"/>
    <xf numFmtId="0" fontId="69" fillId="0" borderId="17" applyNumberFormat="0" applyFill="0" applyAlignment="0" applyProtection="0"/>
    <xf numFmtId="0" fontId="68" fillId="0" borderId="17" applyNumberFormat="0" applyFill="0" applyAlignment="0" applyProtection="0"/>
    <xf numFmtId="0" fontId="68" fillId="0" borderId="17" applyNumberFormat="0" applyFill="0" applyAlignment="0" applyProtection="0"/>
    <xf numFmtId="0" fontId="68" fillId="0" borderId="17" applyNumberFormat="0" applyFill="0" applyAlignment="0" applyProtection="0"/>
    <xf numFmtId="0" fontId="68" fillId="0" borderId="17" applyNumberFormat="0" applyFill="0" applyAlignment="0" applyProtection="0"/>
    <xf numFmtId="0" fontId="108" fillId="0" borderId="6" applyNumberFormat="0" applyFill="0" applyAlignment="0" applyProtection="0"/>
    <xf numFmtId="0" fontId="9" fillId="0" borderId="6" applyNumberFormat="0" applyFill="0" applyAlignment="0" applyProtection="0"/>
    <xf numFmtId="0" fontId="68" fillId="0" borderId="17" applyNumberFormat="0" applyFill="0" applyAlignment="0" applyProtection="0"/>
    <xf numFmtId="0" fontId="68" fillId="0" borderId="17" applyNumberFormat="0" applyFill="0" applyAlignment="0" applyProtection="0"/>
    <xf numFmtId="0" fontId="68" fillId="0" borderId="17" applyNumberFormat="0" applyFill="0" applyAlignment="0" applyProtection="0"/>
    <xf numFmtId="0" fontId="68" fillId="0" borderId="17" applyNumberFormat="0" applyFill="0" applyAlignment="0" applyProtection="0"/>
    <xf numFmtId="0" fontId="68" fillId="0" borderId="17" applyNumberFormat="0" applyFill="0" applyAlignment="0" applyProtection="0"/>
    <xf numFmtId="0" fontId="68" fillId="0" borderId="17" applyNumberFormat="0" applyFill="0" applyAlignment="0" applyProtection="0"/>
    <xf numFmtId="0" fontId="68" fillId="0" borderId="17" applyNumberFormat="0" applyFill="0" applyAlignment="0" applyProtection="0"/>
    <xf numFmtId="0" fontId="70" fillId="0" borderId="18" applyNumberFormat="0" applyFill="0" applyAlignment="0" applyProtection="0"/>
    <xf numFmtId="0" fontId="70" fillId="0" borderId="18" applyNumberFormat="0" applyFill="0" applyAlignment="0" applyProtection="0"/>
    <xf numFmtId="0" fontId="70" fillId="0" borderId="18" applyNumberFormat="0" applyFill="0" applyAlignment="0" applyProtection="0"/>
    <xf numFmtId="0" fontId="70" fillId="0" borderId="18" applyNumberFormat="0" applyFill="0" applyAlignment="0" applyProtection="0"/>
    <xf numFmtId="0" fontId="70" fillId="0" borderId="18" applyNumberFormat="0" applyFill="0" applyAlignment="0" applyProtection="0"/>
    <xf numFmtId="0" fontId="70" fillId="0" borderId="18" applyNumberFormat="0" applyFill="0" applyAlignment="0" applyProtection="0"/>
    <xf numFmtId="0" fontId="70" fillId="0" borderId="18" applyNumberFormat="0" applyFill="0" applyAlignment="0" applyProtection="0"/>
    <xf numFmtId="0" fontId="70" fillId="0" borderId="18" applyNumberFormat="0" applyFill="0" applyAlignment="0" applyProtection="0"/>
    <xf numFmtId="0" fontId="70" fillId="0" borderId="18" applyNumberFormat="0" applyFill="0" applyAlignment="0" applyProtection="0"/>
    <xf numFmtId="0" fontId="70" fillId="0" borderId="18" applyNumberFormat="0" applyFill="0" applyAlignment="0" applyProtection="0"/>
    <xf numFmtId="0" fontId="71" fillId="0" borderId="18" applyNumberFormat="0" applyFill="0" applyAlignment="0" applyProtection="0"/>
    <xf numFmtId="0" fontId="70" fillId="0" borderId="18" applyNumberFormat="0" applyFill="0" applyAlignment="0" applyProtection="0"/>
    <xf numFmtId="0" fontId="70" fillId="0" borderId="18" applyNumberFormat="0" applyFill="0" applyAlignment="0" applyProtection="0"/>
    <xf numFmtId="0" fontId="70" fillId="0" borderId="18" applyNumberFormat="0" applyFill="0" applyAlignment="0" applyProtection="0"/>
    <xf numFmtId="0" fontId="70" fillId="0" borderId="18" applyNumberFormat="0" applyFill="0" applyAlignment="0" applyProtection="0"/>
    <xf numFmtId="0" fontId="109" fillId="0" borderId="7" applyNumberFormat="0" applyFill="0" applyAlignment="0" applyProtection="0"/>
    <xf numFmtId="0" fontId="10" fillId="0" borderId="7" applyNumberFormat="0" applyFill="0" applyAlignment="0" applyProtection="0"/>
    <xf numFmtId="0" fontId="70" fillId="0" borderId="18" applyNumberFormat="0" applyFill="0" applyAlignment="0" applyProtection="0"/>
    <xf numFmtId="0" fontId="70" fillId="0" borderId="18" applyNumberFormat="0" applyFill="0" applyAlignment="0" applyProtection="0"/>
    <xf numFmtId="0" fontId="70" fillId="0" borderId="18" applyNumberFormat="0" applyFill="0" applyAlignment="0" applyProtection="0"/>
    <xf numFmtId="0" fontId="70" fillId="0" borderId="18" applyNumberFormat="0" applyFill="0" applyAlignment="0" applyProtection="0"/>
    <xf numFmtId="0" fontId="70" fillId="0" borderId="18" applyNumberFormat="0" applyFill="0" applyAlignment="0" applyProtection="0"/>
    <xf numFmtId="0" fontId="70" fillId="0" borderId="18" applyNumberFormat="0" applyFill="0" applyAlignment="0" applyProtection="0"/>
    <xf numFmtId="0" fontId="70" fillId="0" borderId="18" applyNumberFormat="0" applyFill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174" fontId="72" fillId="0" borderId="0">
      <protection locked="0"/>
    </xf>
    <xf numFmtId="0" fontId="26" fillId="0" borderId="0">
      <alignment horizontal="center" textRotation="90"/>
    </xf>
    <xf numFmtId="174" fontId="73" fillId="0" borderId="0">
      <protection locked="0"/>
    </xf>
    <xf numFmtId="174" fontId="72" fillId="0" borderId="0">
      <protection locked="0"/>
    </xf>
    <xf numFmtId="0" fontId="74" fillId="58" borderId="0"/>
    <xf numFmtId="0" fontId="75" fillId="1" borderId="0"/>
    <xf numFmtId="0" fontId="76" fillId="0" borderId="0"/>
    <xf numFmtId="0" fontId="34" fillId="40" borderId="14" applyNumberFormat="0" applyAlignment="0" applyProtection="0"/>
    <xf numFmtId="0" fontId="50" fillId="0" borderId="0"/>
    <xf numFmtId="0" fontId="77" fillId="40" borderId="14" applyNumberFormat="0" applyAlignment="0" applyProtection="0"/>
    <xf numFmtId="0" fontId="77" fillId="40" borderId="14" applyNumberFormat="0" applyAlignment="0" applyProtection="0"/>
    <xf numFmtId="0" fontId="77" fillId="40" borderId="14" applyNumberFormat="0" applyAlignment="0" applyProtection="0"/>
    <xf numFmtId="0" fontId="77" fillId="40" borderId="14" applyNumberFormat="0" applyAlignment="0" applyProtection="0"/>
    <xf numFmtId="0" fontId="77" fillId="40" borderId="14" applyNumberFormat="0" applyAlignment="0" applyProtection="0"/>
    <xf numFmtId="0" fontId="77" fillId="40" borderId="14" applyNumberFormat="0" applyAlignment="0" applyProtection="0"/>
    <xf numFmtId="0" fontId="77" fillId="40" borderId="14" applyNumberFormat="0" applyAlignment="0" applyProtection="0"/>
    <xf numFmtId="0" fontId="77" fillId="40" borderId="14" applyNumberFormat="0" applyAlignment="0" applyProtection="0"/>
    <xf numFmtId="0" fontId="77" fillId="40" borderId="14" applyNumberFormat="0" applyAlignment="0" applyProtection="0"/>
    <xf numFmtId="0" fontId="77" fillId="40" borderId="14" applyNumberFormat="0" applyAlignment="0" applyProtection="0"/>
    <xf numFmtId="0" fontId="78" fillId="40" borderId="14" applyNumberFormat="0" applyAlignment="0" applyProtection="0"/>
    <xf numFmtId="0" fontId="77" fillId="40" borderId="14" applyNumberFormat="0" applyAlignment="0" applyProtection="0"/>
    <xf numFmtId="0" fontId="77" fillId="40" borderId="14" applyNumberFormat="0" applyAlignment="0" applyProtection="0"/>
    <xf numFmtId="0" fontId="77" fillId="40" borderId="14" applyNumberFormat="0" applyAlignment="0" applyProtection="0"/>
    <xf numFmtId="0" fontId="77" fillId="40" borderId="14" applyNumberFormat="0" applyAlignment="0" applyProtection="0"/>
    <xf numFmtId="0" fontId="110" fillId="7" borderId="8" applyNumberFormat="0" applyAlignment="0" applyProtection="0"/>
    <xf numFmtId="0" fontId="14" fillId="7" borderId="8" applyNumberFormat="0" applyAlignment="0" applyProtection="0"/>
    <xf numFmtId="0" fontId="77" fillId="40" borderId="14" applyNumberFormat="0" applyAlignment="0" applyProtection="0"/>
    <xf numFmtId="0" fontId="77" fillId="40" borderId="14" applyNumberFormat="0" applyAlignment="0" applyProtection="0"/>
    <xf numFmtId="0" fontId="77" fillId="40" borderId="14" applyNumberFormat="0" applyAlignment="0" applyProtection="0"/>
    <xf numFmtId="0" fontId="77" fillId="40" borderId="14" applyNumberFormat="0" applyAlignment="0" applyProtection="0"/>
    <xf numFmtId="0" fontId="77" fillId="40" borderId="14" applyNumberFormat="0" applyAlignment="0" applyProtection="0"/>
    <xf numFmtId="0" fontId="77" fillId="40" borderId="14" applyNumberFormat="0" applyAlignment="0" applyProtection="0"/>
    <xf numFmtId="0" fontId="77" fillId="40" borderId="14" applyNumberFormat="0" applyAlignment="0" applyProtection="0"/>
    <xf numFmtId="0" fontId="35" fillId="50" borderId="19" applyNumberFormat="0" applyAlignment="0" applyProtection="0"/>
    <xf numFmtId="0" fontId="41" fillId="0" borderId="20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80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111" fillId="0" borderId="10" applyNumberFormat="0" applyFill="0" applyAlignment="0" applyProtection="0"/>
    <xf numFmtId="0" fontId="17" fillId="0" borderId="10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79" fillId="0" borderId="21" applyNumberFormat="0" applyFill="0" applyAlignment="0" applyProtection="0"/>
    <xf numFmtId="0" fontId="33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2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112" fillId="6" borderId="0" applyNumberFormat="0" applyBorder="0" applyAlignment="0" applyProtection="0"/>
    <xf numFmtId="0" fontId="13" fillId="6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30" fillId="0" borderId="0"/>
    <xf numFmtId="0" fontId="27" fillId="0" borderId="0"/>
    <xf numFmtId="0" fontId="30" fillId="0" borderId="0">
      <alignment vertical="center" wrapText="1"/>
    </xf>
    <xf numFmtId="0" fontId="4" fillId="59" borderId="0">
      <alignment vertical="center" wrapText="1"/>
    </xf>
    <xf numFmtId="0" fontId="4" fillId="59" borderId="0">
      <alignment vertical="center" wrapText="1"/>
    </xf>
    <xf numFmtId="0" fontId="4" fillId="59" borderId="0">
      <alignment vertical="center" wrapText="1"/>
    </xf>
    <xf numFmtId="0" fontId="4" fillId="59" borderId="0">
      <alignment vertical="center" wrapText="1"/>
    </xf>
    <xf numFmtId="0" fontId="4" fillId="59" borderId="0">
      <alignment vertical="center" wrapText="1"/>
    </xf>
    <xf numFmtId="0" fontId="4" fillId="59" borderId="0">
      <alignment vertical="center" wrapText="1"/>
    </xf>
    <xf numFmtId="0" fontId="4" fillId="59" borderId="0">
      <alignment vertical="center" wrapText="1"/>
    </xf>
    <xf numFmtId="0" fontId="4" fillId="59" borderId="0">
      <alignment vertical="center" wrapText="1"/>
    </xf>
    <xf numFmtId="0" fontId="3" fillId="0" borderId="0"/>
    <xf numFmtId="0" fontId="30" fillId="0" borderId="0"/>
    <xf numFmtId="0" fontId="30" fillId="0" borderId="0"/>
    <xf numFmtId="0" fontId="30" fillId="0" borderId="0"/>
    <xf numFmtId="0" fontId="4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1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13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8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83" fillId="0" borderId="0"/>
    <xf numFmtId="0" fontId="8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83" fillId="0" borderId="0"/>
    <xf numFmtId="0" fontId="30" fillId="0" borderId="0">
      <alignment vertical="center" wrapText="1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0" fillId="0" borderId="0">
      <alignment vertical="center" wrapText="1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2" fillId="0" borderId="0"/>
    <xf numFmtId="0" fontId="29" fillId="0" borderId="0"/>
    <xf numFmtId="0" fontId="3" fillId="0" borderId="0"/>
    <xf numFmtId="0" fontId="6" fillId="0" borderId="0"/>
    <xf numFmtId="0" fontId="30" fillId="0" borderId="0"/>
    <xf numFmtId="0" fontId="2" fillId="0" borderId="0"/>
    <xf numFmtId="0" fontId="5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>
      <alignment vertical="center"/>
    </xf>
    <xf numFmtId="0" fontId="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30" fillId="0" borderId="0"/>
    <xf numFmtId="0" fontId="30" fillId="0" borderId="0"/>
    <xf numFmtId="0" fontId="27" fillId="0" borderId="0"/>
    <xf numFmtId="0" fontId="30" fillId="0" borderId="0"/>
    <xf numFmtId="0" fontId="29" fillId="0" borderId="0"/>
    <xf numFmtId="0" fontId="27" fillId="0" borderId="0"/>
    <xf numFmtId="0" fontId="30" fillId="0" borderId="0"/>
    <xf numFmtId="0" fontId="29" fillId="0" borderId="0"/>
    <xf numFmtId="0" fontId="29" fillId="0" borderId="0"/>
    <xf numFmtId="0" fontId="23" fillId="0" borderId="0"/>
    <xf numFmtId="0" fontId="29" fillId="0" borderId="0"/>
    <xf numFmtId="0" fontId="23" fillId="0" borderId="0"/>
    <xf numFmtId="0" fontId="29" fillId="0" borderId="0"/>
    <xf numFmtId="0" fontId="2" fillId="0" borderId="0"/>
    <xf numFmtId="0" fontId="3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84" fillId="0" borderId="0"/>
    <xf numFmtId="0" fontId="84" fillId="0" borderId="0"/>
    <xf numFmtId="0" fontId="84" fillId="0" borderId="0"/>
    <xf numFmtId="0" fontId="4" fillId="59" borderId="0">
      <alignment vertical="center" wrapText="1"/>
    </xf>
    <xf numFmtId="0" fontId="43" fillId="0" borderId="0" applyNumberFormat="0" applyFill="0" applyBorder="0" applyAlignment="0" applyProtection="0"/>
    <xf numFmtId="0" fontId="30" fillId="44" borderId="22" applyNumberFormat="0" applyFont="0" applyAlignment="0" applyProtection="0"/>
    <xf numFmtId="0" fontId="30" fillId="44" borderId="22" applyNumberFormat="0" applyFont="0" applyAlignment="0" applyProtection="0"/>
    <xf numFmtId="0" fontId="30" fillId="44" borderId="22" applyNumberFormat="0" applyFont="0" applyAlignment="0" applyProtection="0"/>
    <xf numFmtId="0" fontId="30" fillId="44" borderId="22" applyNumberFormat="0" applyFont="0" applyAlignment="0" applyProtection="0"/>
    <xf numFmtId="0" fontId="30" fillId="44" borderId="22" applyNumberFormat="0" applyFont="0" applyAlignment="0" applyProtection="0"/>
    <xf numFmtId="0" fontId="30" fillId="44" borderId="22" applyNumberFormat="0" applyFont="0" applyAlignment="0" applyProtection="0"/>
    <xf numFmtId="0" fontId="30" fillId="44" borderId="22" applyNumberFormat="0" applyFont="0" applyAlignment="0" applyProtection="0"/>
    <xf numFmtId="0" fontId="30" fillId="44" borderId="22" applyNumberFormat="0" applyFont="0" applyAlignment="0" applyProtection="0"/>
    <xf numFmtId="0" fontId="30" fillId="44" borderId="22" applyNumberFormat="0" applyFont="0" applyAlignment="0" applyProtection="0"/>
    <xf numFmtId="0" fontId="30" fillId="44" borderId="22" applyNumberFormat="0" applyFont="0" applyAlignment="0" applyProtection="0"/>
    <xf numFmtId="0" fontId="30" fillId="44" borderId="22" applyNumberFormat="0" applyFont="0" applyAlignment="0" applyProtection="0"/>
    <xf numFmtId="0" fontId="30" fillId="44" borderId="22" applyNumberFormat="0" applyFont="0" applyAlignment="0" applyProtection="0"/>
    <xf numFmtId="0" fontId="30" fillId="44" borderId="22" applyNumberFormat="0" applyFont="0" applyAlignment="0" applyProtection="0"/>
    <xf numFmtId="0" fontId="30" fillId="44" borderId="22" applyNumberFormat="0" applyFont="0" applyAlignment="0" applyProtection="0"/>
    <xf numFmtId="0" fontId="30" fillId="44" borderId="22" applyNumberFormat="0" applyFont="0" applyAlignment="0" applyProtection="0"/>
    <xf numFmtId="0" fontId="83" fillId="10" borderId="12" applyNumberFormat="0" applyFont="0" applyAlignment="0" applyProtection="0"/>
    <xf numFmtId="0" fontId="29" fillId="10" borderId="12" applyNumberFormat="0" applyFont="0" applyAlignment="0" applyProtection="0"/>
    <xf numFmtId="0" fontId="30" fillId="44" borderId="22" applyNumberFormat="0" applyFont="0" applyAlignment="0" applyProtection="0"/>
    <xf numFmtId="0" fontId="30" fillId="44" borderId="22" applyNumberFormat="0" applyFont="0" applyAlignment="0" applyProtection="0"/>
    <xf numFmtId="0" fontId="30" fillId="44" borderId="22" applyNumberFormat="0" applyFont="0" applyAlignment="0" applyProtection="0"/>
    <xf numFmtId="0" fontId="30" fillId="44" borderId="22" applyNumberFormat="0" applyFont="0" applyAlignment="0" applyProtection="0"/>
    <xf numFmtId="0" fontId="30" fillId="44" borderId="22" applyNumberFormat="0" applyFont="0" applyAlignment="0" applyProtection="0"/>
    <xf numFmtId="0" fontId="30" fillId="44" borderId="22" applyNumberFormat="0" applyFont="0" applyAlignment="0" applyProtection="0"/>
    <xf numFmtId="0" fontId="30" fillId="44" borderId="22" applyNumberFormat="0" applyFont="0" applyAlignment="0" applyProtection="0"/>
    <xf numFmtId="0" fontId="85" fillId="50" borderId="19" applyNumberFormat="0" applyAlignment="0" applyProtection="0"/>
    <xf numFmtId="0" fontId="85" fillId="50" borderId="19" applyNumberFormat="0" applyAlignment="0" applyProtection="0"/>
    <xf numFmtId="0" fontId="85" fillId="50" borderId="19" applyNumberFormat="0" applyAlignment="0" applyProtection="0"/>
    <xf numFmtId="0" fontId="85" fillId="50" borderId="19" applyNumberFormat="0" applyAlignment="0" applyProtection="0"/>
    <xf numFmtId="0" fontId="85" fillId="50" borderId="19" applyNumberFormat="0" applyAlignment="0" applyProtection="0"/>
    <xf numFmtId="0" fontId="85" fillId="50" borderId="19" applyNumberFormat="0" applyAlignment="0" applyProtection="0"/>
    <xf numFmtId="0" fontId="85" fillId="50" borderId="19" applyNumberFormat="0" applyAlignment="0" applyProtection="0"/>
    <xf numFmtId="0" fontId="85" fillId="50" borderId="19" applyNumberFormat="0" applyAlignment="0" applyProtection="0"/>
    <xf numFmtId="0" fontId="85" fillId="50" borderId="19" applyNumberFormat="0" applyAlignment="0" applyProtection="0"/>
    <xf numFmtId="0" fontId="85" fillId="50" borderId="19" applyNumberFormat="0" applyAlignment="0" applyProtection="0"/>
    <xf numFmtId="0" fontId="86" fillId="50" borderId="19" applyNumberFormat="0" applyAlignment="0" applyProtection="0"/>
    <xf numFmtId="0" fontId="85" fillId="50" borderId="19" applyNumberFormat="0" applyAlignment="0" applyProtection="0"/>
    <xf numFmtId="0" fontId="85" fillId="50" borderId="19" applyNumberFormat="0" applyAlignment="0" applyProtection="0"/>
    <xf numFmtId="0" fontId="85" fillId="50" borderId="19" applyNumberFormat="0" applyAlignment="0" applyProtection="0"/>
    <xf numFmtId="0" fontId="85" fillId="50" borderId="19" applyNumberFormat="0" applyAlignment="0" applyProtection="0"/>
    <xf numFmtId="0" fontId="114" fillId="8" borderId="9" applyNumberFormat="0" applyAlignment="0" applyProtection="0"/>
    <xf numFmtId="0" fontId="15" fillId="8" borderId="9" applyNumberFormat="0" applyAlignment="0" applyProtection="0"/>
    <xf numFmtId="0" fontId="85" fillId="50" borderId="19" applyNumberFormat="0" applyAlignment="0" applyProtection="0"/>
    <xf numFmtId="0" fontId="85" fillId="50" borderId="19" applyNumberFormat="0" applyAlignment="0" applyProtection="0"/>
    <xf numFmtId="0" fontId="85" fillId="50" borderId="19" applyNumberFormat="0" applyAlignment="0" applyProtection="0"/>
    <xf numFmtId="0" fontId="85" fillId="50" borderId="19" applyNumberFormat="0" applyAlignment="0" applyProtection="0"/>
    <xf numFmtId="0" fontId="85" fillId="50" borderId="19" applyNumberFormat="0" applyAlignment="0" applyProtection="0"/>
    <xf numFmtId="0" fontId="85" fillId="50" borderId="19" applyNumberFormat="0" applyAlignment="0" applyProtection="0"/>
    <xf numFmtId="0" fontId="85" fillId="50" borderId="19" applyNumberFormat="0" applyAlignment="0" applyProtection="0"/>
    <xf numFmtId="0" fontId="29" fillId="0" borderId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87" fillId="0" borderId="0"/>
    <xf numFmtId="0" fontId="28" fillId="0" borderId="0"/>
    <xf numFmtId="166" fontId="28" fillId="0" borderId="0"/>
    <xf numFmtId="0" fontId="37" fillId="0" borderId="21" applyNumberFormat="0" applyFill="0" applyAlignment="0" applyProtection="0"/>
    <xf numFmtId="0" fontId="30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89" fillId="0" borderId="20" applyNumberFormat="0" applyFill="0" applyAlignment="0" applyProtection="0"/>
    <xf numFmtId="0" fontId="89" fillId="0" borderId="20" applyNumberFormat="0" applyFill="0" applyAlignment="0" applyProtection="0"/>
    <xf numFmtId="0" fontId="89" fillId="0" borderId="20" applyNumberFormat="0" applyFill="0" applyAlignment="0" applyProtection="0"/>
    <xf numFmtId="0" fontId="89" fillId="0" borderId="20" applyNumberFormat="0" applyFill="0" applyAlignment="0" applyProtection="0"/>
    <xf numFmtId="0" fontId="89" fillId="0" borderId="20" applyNumberFormat="0" applyFill="0" applyAlignment="0" applyProtection="0"/>
    <xf numFmtId="0" fontId="89" fillId="0" borderId="20" applyNumberFormat="0" applyFill="0" applyAlignment="0" applyProtection="0"/>
    <xf numFmtId="0" fontId="89" fillId="0" borderId="20" applyNumberFormat="0" applyFill="0" applyAlignment="0" applyProtection="0"/>
    <xf numFmtId="0" fontId="89" fillId="0" borderId="20" applyNumberFormat="0" applyFill="0" applyAlignment="0" applyProtection="0"/>
    <xf numFmtId="0" fontId="89" fillId="0" borderId="20" applyNumberFormat="0" applyFill="0" applyAlignment="0" applyProtection="0"/>
    <xf numFmtId="0" fontId="89" fillId="0" borderId="20" applyNumberFormat="0" applyFill="0" applyAlignment="0" applyProtection="0"/>
    <xf numFmtId="0" fontId="90" fillId="0" borderId="20" applyNumberFormat="0" applyFill="0" applyAlignment="0" applyProtection="0"/>
    <xf numFmtId="0" fontId="89" fillId="0" borderId="20" applyNumberFormat="0" applyFill="0" applyAlignment="0" applyProtection="0"/>
    <xf numFmtId="0" fontId="89" fillId="0" borderId="20" applyNumberFormat="0" applyFill="0" applyAlignment="0" applyProtection="0"/>
    <xf numFmtId="0" fontId="89" fillId="0" borderId="20" applyNumberFormat="0" applyFill="0" applyAlignment="0" applyProtection="0"/>
    <xf numFmtId="0" fontId="89" fillId="0" borderId="20" applyNumberFormat="0" applyFill="0" applyAlignment="0" applyProtection="0"/>
    <xf numFmtId="0" fontId="24" fillId="0" borderId="13" applyNumberFormat="0" applyFill="0" applyAlignment="0" applyProtection="0"/>
    <xf numFmtId="0" fontId="21" fillId="0" borderId="13" applyNumberFormat="0" applyFill="0" applyAlignment="0" applyProtection="0"/>
    <xf numFmtId="0" fontId="89" fillId="0" borderId="20" applyNumberFormat="0" applyFill="0" applyAlignment="0" applyProtection="0"/>
    <xf numFmtId="0" fontId="89" fillId="0" borderId="20" applyNumberFormat="0" applyFill="0" applyAlignment="0" applyProtection="0"/>
    <xf numFmtId="0" fontId="89" fillId="0" borderId="20" applyNumberFormat="0" applyFill="0" applyAlignment="0" applyProtection="0"/>
    <xf numFmtId="0" fontId="89" fillId="0" borderId="20" applyNumberFormat="0" applyFill="0" applyAlignment="0" applyProtection="0"/>
    <xf numFmtId="0" fontId="89" fillId="0" borderId="20" applyNumberFormat="0" applyFill="0" applyAlignment="0" applyProtection="0"/>
    <xf numFmtId="0" fontId="89" fillId="0" borderId="20" applyNumberFormat="0" applyFill="0" applyAlignment="0" applyProtection="0"/>
    <xf numFmtId="0" fontId="89" fillId="0" borderId="20" applyNumberFormat="0" applyFill="0" applyAlignment="0" applyProtection="0"/>
    <xf numFmtId="175" fontId="91" fillId="0" borderId="0">
      <alignment horizontal="left"/>
    </xf>
    <xf numFmtId="164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42" fillId="60" borderId="0" applyNumberFormat="0" applyBorder="0" applyAlignment="0" applyProtection="0"/>
    <xf numFmtId="0" fontId="42" fillId="54" borderId="0" applyNumberFormat="0" applyBorder="0" applyAlignment="0" applyProtection="0"/>
    <xf numFmtId="0" fontId="42" fillId="52" borderId="0" applyNumberFormat="0" applyBorder="0" applyAlignment="0" applyProtection="0"/>
    <xf numFmtId="0" fontId="42" fillId="61" borderId="0" applyNumberFormat="0" applyBorder="0" applyAlignment="0" applyProtection="0"/>
    <xf numFmtId="0" fontId="42" fillId="53" borderId="0" applyNumberFormat="0" applyBorder="0" applyAlignment="0" applyProtection="0"/>
    <xf numFmtId="0" fontId="42" fillId="36" borderId="0" applyNumberFormat="0" applyBorder="0" applyAlignment="0" applyProtection="0"/>
    <xf numFmtId="0" fontId="34" fillId="51" borderId="14" applyNumberFormat="0" applyAlignment="0" applyProtection="0"/>
    <xf numFmtId="0" fontId="35" fillId="42" borderId="19" applyNumberFormat="0" applyAlignment="0" applyProtection="0"/>
    <xf numFmtId="0" fontId="94" fillId="42" borderId="14" applyNumberFormat="0" applyAlignment="0" applyProtection="0"/>
    <xf numFmtId="0" fontId="95" fillId="0" borderId="23" applyNumberFormat="0" applyFill="0" applyAlignment="0" applyProtection="0"/>
    <xf numFmtId="0" fontId="96" fillId="0" borderId="24" applyNumberFormat="0" applyFill="0" applyAlignment="0" applyProtection="0"/>
    <xf numFmtId="0" fontId="97" fillId="0" borderId="25" applyNumberFormat="0" applyFill="0" applyAlignment="0" applyProtection="0"/>
    <xf numFmtId="0" fontId="97" fillId="0" borderId="0" applyNumberFormat="0" applyFill="0" applyBorder="0" applyAlignment="0" applyProtection="0"/>
    <xf numFmtId="0" fontId="41" fillId="0" borderId="26" applyNumberFormat="0" applyFill="0" applyAlignment="0" applyProtection="0"/>
    <xf numFmtId="0" fontId="38" fillId="57" borderId="15" applyNumberFormat="0" applyAlignment="0" applyProtection="0"/>
    <xf numFmtId="0" fontId="98" fillId="0" borderId="0" applyNumberFormat="0" applyFill="0" applyBorder="0" applyAlignment="0" applyProtection="0"/>
    <xf numFmtId="0" fontId="99" fillId="51" borderId="0" applyNumberFormat="0" applyBorder="0" applyAlignment="0" applyProtection="0"/>
    <xf numFmtId="0" fontId="30" fillId="0" borderId="0"/>
    <xf numFmtId="0" fontId="4" fillId="0" borderId="0"/>
    <xf numFmtId="0" fontId="7" fillId="0" borderId="0"/>
    <xf numFmtId="0" fontId="30" fillId="0" borderId="0"/>
    <xf numFmtId="0" fontId="32" fillId="43" borderId="0" applyNumberFormat="0" applyBorder="0" applyAlignment="0" applyProtection="0"/>
    <xf numFmtId="0" fontId="40" fillId="0" borderId="0" applyNumberFormat="0" applyFill="0" applyBorder="0" applyAlignment="0" applyProtection="0"/>
    <xf numFmtId="0" fontId="57" fillId="44" borderId="22" applyNumberFormat="0" applyFont="0" applyAlignment="0" applyProtection="0"/>
    <xf numFmtId="9" fontId="100" fillId="0" borderId="0" applyFill="0" applyAlignment="0" applyProtection="0"/>
    <xf numFmtId="0" fontId="39" fillId="0" borderId="27" applyNumberFormat="0" applyFill="0" applyAlignment="0" applyProtection="0"/>
    <xf numFmtId="0" fontId="5" fillId="0" borderId="0"/>
    <xf numFmtId="0" fontId="39" fillId="0" borderId="0" applyNumberFormat="0" applyFill="0" applyBorder="0" applyAlignment="0" applyProtection="0"/>
    <xf numFmtId="176" fontId="100" fillId="0" borderId="0" applyFill="0" applyAlignment="0" applyProtection="0"/>
    <xf numFmtId="0" fontId="31" fillId="38" borderId="0" applyNumberFormat="0" applyBorder="0" applyAlignment="0" applyProtection="0"/>
    <xf numFmtId="0" fontId="1" fillId="0" borderId="0"/>
    <xf numFmtId="0" fontId="1" fillId="0" borderId="0"/>
    <xf numFmtId="0" fontId="30" fillId="0" borderId="0"/>
  </cellStyleXfs>
  <cellXfs count="59">
    <xf numFmtId="0" fontId="0" fillId="0" borderId="0" xfId="0"/>
    <xf numFmtId="0" fontId="118" fillId="0" borderId="0" xfId="0" applyFont="1" applyAlignment="1">
      <alignment horizontal="left" vertical="center" wrapText="1"/>
    </xf>
    <xf numFmtId="2" fontId="118" fillId="0" borderId="0" xfId="0" applyNumberFormat="1" applyFont="1" applyAlignment="1">
      <alignment horizontal="left" vertical="center" wrapText="1"/>
    </xf>
    <xf numFmtId="0" fontId="118" fillId="0" borderId="0" xfId="0" applyFont="1" applyAlignment="1">
      <alignment vertical="center" wrapText="1"/>
    </xf>
    <xf numFmtId="2" fontId="118" fillId="0" borderId="0" xfId="0" applyNumberFormat="1" applyFont="1" applyAlignment="1">
      <alignment vertical="center" wrapText="1"/>
    </xf>
    <xf numFmtId="0" fontId="118" fillId="0" borderId="0" xfId="0" applyFont="1" applyAlignment="1">
      <alignment horizontal="center" vertical="center" wrapText="1"/>
    </xf>
    <xf numFmtId="0" fontId="119" fillId="0" borderId="0" xfId="0" applyFont="1" applyAlignment="1">
      <alignment horizontal="center" vertical="center" wrapText="1"/>
    </xf>
    <xf numFmtId="0" fontId="117" fillId="0" borderId="0" xfId="0" applyFont="1" applyAlignment="1">
      <alignment vertical="center" wrapText="1"/>
    </xf>
    <xf numFmtId="0" fontId="120" fillId="0" borderId="0" xfId="0" applyFont="1" applyAlignment="1">
      <alignment vertical="center" wrapText="1"/>
    </xf>
    <xf numFmtId="177" fontId="122" fillId="0" borderId="1" xfId="872" applyNumberFormat="1" applyFont="1" applyBorder="1" applyAlignment="1">
      <alignment horizontal="center" vertical="center" wrapText="1" shrinkToFit="1"/>
    </xf>
    <xf numFmtId="2" fontId="122" fillId="0" borderId="1" xfId="872" applyNumberFormat="1" applyFont="1" applyBorder="1" applyAlignment="1">
      <alignment horizontal="center" vertical="center" wrapText="1" shrinkToFit="1"/>
    </xf>
    <xf numFmtId="4" fontId="122" fillId="0" borderId="1" xfId="872" applyNumberFormat="1" applyFont="1" applyBorder="1" applyAlignment="1">
      <alignment horizontal="center" vertical="center" wrapText="1" shrinkToFit="1"/>
    </xf>
    <xf numFmtId="49" fontId="121" fillId="0" borderId="1" xfId="16" applyNumberFormat="1" applyFont="1" applyBorder="1" applyAlignment="1">
      <alignment horizontal="center" vertical="center" wrapText="1"/>
    </xf>
    <xf numFmtId="0" fontId="121" fillId="0" borderId="1" xfId="16" applyFont="1" applyBorder="1" applyAlignment="1">
      <alignment horizontal="center" vertical="center" wrapText="1"/>
    </xf>
    <xf numFmtId="49" fontId="122" fillId="2" borderId="1" xfId="16" applyNumberFormat="1" applyFont="1" applyFill="1" applyBorder="1" applyAlignment="1">
      <alignment horizontal="center" vertical="center" wrapText="1"/>
    </xf>
    <xf numFmtId="49" fontId="123" fillId="3" borderId="1" xfId="16" applyNumberFormat="1" applyFont="1" applyFill="1" applyBorder="1" applyAlignment="1">
      <alignment horizontal="center" vertical="center" wrapText="1"/>
    </xf>
    <xf numFmtId="0" fontId="123" fillId="3" borderId="1" xfId="16" applyFont="1" applyFill="1" applyBorder="1" applyAlignment="1">
      <alignment vertical="center" wrapText="1"/>
    </xf>
    <xf numFmtId="0" fontId="122" fillId="3" borderId="1" xfId="16" applyFont="1" applyFill="1" applyBorder="1" applyAlignment="1">
      <alignment horizontal="center" vertical="center" wrapText="1"/>
    </xf>
    <xf numFmtId="2" fontId="122" fillId="3" borderId="1" xfId="16" applyNumberFormat="1" applyFont="1" applyFill="1" applyBorder="1" applyAlignment="1">
      <alignment horizontal="center" vertical="center" wrapText="1"/>
    </xf>
    <xf numFmtId="49" fontId="122" fillId="0" borderId="1" xfId="16" applyNumberFormat="1" applyFont="1" applyBorder="1" applyAlignment="1">
      <alignment horizontal="center" vertical="center" wrapText="1"/>
    </xf>
    <xf numFmtId="49" fontId="122" fillId="0" borderId="1" xfId="16" applyNumberFormat="1" applyFont="1" applyBorder="1" applyAlignment="1">
      <alignment vertical="center" wrapText="1"/>
    </xf>
    <xf numFmtId="0" fontId="122" fillId="0" borderId="1" xfId="16" applyFont="1" applyBorder="1" applyAlignment="1">
      <alignment horizontal="center" vertical="center" wrapText="1"/>
    </xf>
    <xf numFmtId="2" fontId="124" fillId="0" borderId="1" xfId="0" applyNumberFormat="1" applyFont="1" applyBorder="1" applyAlignment="1">
      <alignment horizontal="center" vertical="center" wrapText="1"/>
    </xf>
    <xf numFmtId="4" fontId="124" fillId="0" borderId="1" xfId="0" applyNumberFormat="1" applyFont="1" applyBorder="1" applyAlignment="1">
      <alignment horizontal="center" vertical="center" wrapText="1"/>
    </xf>
    <xf numFmtId="49" fontId="125" fillId="3" borderId="1" xfId="16" applyNumberFormat="1" applyFont="1" applyFill="1" applyBorder="1" applyAlignment="1">
      <alignment horizontal="center" vertical="center" wrapText="1"/>
    </xf>
    <xf numFmtId="0" fontId="125" fillId="3" borderId="1" xfId="16" applyFont="1" applyFill="1" applyBorder="1" applyAlignment="1">
      <alignment horizontal="center" vertical="center" wrapText="1"/>
    </xf>
    <xf numFmtId="0" fontId="122" fillId="0" borderId="1" xfId="0" applyFont="1" applyBorder="1" applyAlignment="1">
      <alignment vertical="center" wrapText="1"/>
    </xf>
    <xf numFmtId="2" fontId="122" fillId="0" borderId="1" xfId="16" applyNumberFormat="1" applyFont="1" applyBorder="1" applyAlignment="1">
      <alignment horizontal="center" vertical="center" wrapText="1"/>
    </xf>
    <xf numFmtId="49" fontId="123" fillId="3" borderId="1" xfId="16" applyNumberFormat="1" applyFont="1" applyFill="1" applyBorder="1" applyAlignment="1">
      <alignment vertical="center" wrapText="1"/>
    </xf>
    <xf numFmtId="0" fontId="125" fillId="3" borderId="1" xfId="16" applyFont="1" applyFill="1" applyBorder="1" applyAlignment="1">
      <alignment vertical="center" wrapText="1"/>
    </xf>
    <xf numFmtId="49" fontId="123" fillId="3" borderId="4" xfId="16" applyNumberFormat="1" applyFont="1" applyFill="1" applyBorder="1" applyAlignment="1">
      <alignment vertical="center" wrapText="1"/>
    </xf>
    <xf numFmtId="49" fontId="122" fillId="0" borderId="4" xfId="16" applyNumberFormat="1" applyFont="1" applyBorder="1" applyAlignment="1">
      <alignment vertical="center" wrapText="1"/>
    </xf>
    <xf numFmtId="0" fontId="122" fillId="0" borderId="1" xfId="16" applyFont="1" applyBorder="1" applyAlignment="1">
      <alignment vertical="center" wrapText="1"/>
    </xf>
    <xf numFmtId="49" fontId="122" fillId="3" borderId="1" xfId="16" applyNumberFormat="1" applyFont="1" applyFill="1" applyBorder="1" applyAlignment="1">
      <alignment horizontal="center" vertical="center" wrapText="1"/>
    </xf>
    <xf numFmtId="0" fontId="123" fillId="3" borderId="1" xfId="0" applyFont="1" applyFill="1" applyBorder="1" applyAlignment="1">
      <alignment vertical="center" wrapText="1"/>
    </xf>
    <xf numFmtId="0" fontId="123" fillId="3" borderId="1" xfId="0" applyFont="1" applyFill="1" applyBorder="1" applyAlignment="1">
      <alignment horizontal="left" vertical="center" wrapText="1"/>
    </xf>
    <xf numFmtId="2" fontId="123" fillId="3" borderId="1" xfId="0" applyNumberFormat="1" applyFont="1" applyFill="1" applyBorder="1" applyAlignment="1">
      <alignment vertical="center" wrapText="1"/>
    </xf>
    <xf numFmtId="4" fontId="123" fillId="3" borderId="1" xfId="0" applyNumberFormat="1" applyFont="1" applyFill="1" applyBorder="1" applyAlignment="1">
      <alignment vertical="center" wrapText="1"/>
    </xf>
    <xf numFmtId="2" fontId="122" fillId="0" borderId="1" xfId="0" applyNumberFormat="1" applyFont="1" applyBorder="1" applyAlignment="1">
      <alignment vertical="center" wrapText="1"/>
    </xf>
    <xf numFmtId="0" fontId="122" fillId="3" borderId="1" xfId="0" applyFont="1" applyFill="1" applyBorder="1" applyAlignment="1">
      <alignment vertical="center" wrapText="1"/>
    </xf>
    <xf numFmtId="2" fontId="122" fillId="3" borderId="1" xfId="0" applyNumberFormat="1" applyFont="1" applyFill="1" applyBorder="1" applyAlignment="1">
      <alignment vertical="center" wrapText="1"/>
    </xf>
    <xf numFmtId="4" fontId="123" fillId="3" borderId="1" xfId="0" applyNumberFormat="1" applyFont="1" applyFill="1" applyBorder="1" applyAlignment="1">
      <alignment horizontal="center" vertical="center" wrapText="1"/>
    </xf>
    <xf numFmtId="0" fontId="122" fillId="0" borderId="1" xfId="0" applyFont="1" applyBorder="1" applyAlignment="1">
      <alignment horizontal="right" vertical="center" wrapText="1"/>
    </xf>
    <xf numFmtId="0" fontId="123" fillId="3" borderId="1" xfId="0" applyFont="1" applyFill="1" applyBorder="1" applyAlignment="1">
      <alignment horizontal="right" vertical="center" wrapText="1"/>
    </xf>
    <xf numFmtId="2" fontId="125" fillId="3" borderId="1" xfId="16" applyNumberFormat="1" applyFont="1" applyFill="1" applyBorder="1" applyAlignment="1">
      <alignment horizontal="center" vertical="center" wrapText="1"/>
    </xf>
    <xf numFmtId="0" fontId="118" fillId="0" borderId="0" xfId="0" applyFont="1" applyAlignment="1">
      <alignment horizontal="left" vertical="center" wrapText="1"/>
    </xf>
    <xf numFmtId="0" fontId="127" fillId="0" borderId="0" xfId="0" applyFont="1" applyAlignment="1">
      <alignment horizontal="left" vertical="center" wrapText="1"/>
    </xf>
    <xf numFmtId="177" fontId="123" fillId="0" borderId="1" xfId="872" applyNumberFormat="1" applyFont="1" applyBorder="1" applyAlignment="1">
      <alignment horizontal="center" vertical="center" wrapText="1"/>
    </xf>
    <xf numFmtId="4" fontId="123" fillId="0" borderId="1" xfId="872" applyNumberFormat="1" applyFont="1" applyBorder="1" applyAlignment="1">
      <alignment horizontal="center" vertical="center" wrapText="1" shrinkToFit="1"/>
    </xf>
    <xf numFmtId="0" fontId="123" fillId="0" borderId="1" xfId="16" applyFont="1" applyBorder="1" applyAlignment="1">
      <alignment horizontal="center" vertical="center" wrapText="1"/>
    </xf>
    <xf numFmtId="0" fontId="133" fillId="0" borderId="0" xfId="0" applyFont="1" applyAlignment="1">
      <alignment horizontal="center" vertical="center" wrapText="1"/>
    </xf>
    <xf numFmtId="0" fontId="118" fillId="0" borderId="0" xfId="0" applyFont="1" applyAlignment="1">
      <alignment horizontal="center" vertical="center" wrapText="1"/>
    </xf>
    <xf numFmtId="49" fontId="129" fillId="0" borderId="0" xfId="0" applyNumberFormat="1" applyFont="1" applyAlignment="1">
      <alignment horizontal="left" vertical="center" wrapText="1"/>
    </xf>
    <xf numFmtId="49" fontId="130" fillId="0" borderId="0" xfId="0" applyNumberFormat="1" applyFont="1" applyAlignment="1">
      <alignment horizontal="left" vertical="center" wrapText="1"/>
    </xf>
    <xf numFmtId="49" fontId="123" fillId="0" borderId="1" xfId="16" applyNumberFormat="1" applyFont="1" applyBorder="1" applyAlignment="1">
      <alignment horizontal="center" vertical="center" wrapText="1"/>
    </xf>
    <xf numFmtId="49" fontId="123" fillId="0" borderId="2" xfId="16" applyNumberFormat="1" applyFont="1" applyBorder="1" applyAlignment="1">
      <alignment horizontal="center" vertical="center" wrapText="1"/>
    </xf>
    <xf numFmtId="49" fontId="123" fillId="0" borderId="3" xfId="16" applyNumberFormat="1" applyFont="1" applyBorder="1" applyAlignment="1">
      <alignment horizontal="center" vertical="center" wrapText="1"/>
    </xf>
    <xf numFmtId="0" fontId="134" fillId="0" borderId="0" xfId="0" applyFont="1" applyAlignment="1">
      <alignment horizontal="right" vertical="center" wrapText="1"/>
    </xf>
    <xf numFmtId="0" fontId="135" fillId="0" borderId="0" xfId="0" applyFont="1" applyAlignment="1">
      <alignment horizontal="right" vertical="center" wrapText="1"/>
    </xf>
  </cellXfs>
  <cellStyles count="1969">
    <cellStyle name="_Book1" xfId="23" xr:uid="{00000000-0005-0000-0000-000000000000}"/>
    <cellStyle name="_Budzetesana_Tame_LVC_145_164_km" xfId="24" xr:uid="{00000000-0005-0000-0000-000001000000}"/>
    <cellStyle name="_DARBU-DAUDZUMI" xfId="25" xr:uid="{00000000-0005-0000-0000-000002000000}"/>
    <cellStyle name="_DARBU-DAUDZ-VALKAS-TERB" xfId="26" xr:uid="{00000000-0005-0000-0000-000003000000}"/>
    <cellStyle name="_DARBU-DAUDZ-VALKAS-TERB_Hektors" xfId="27" xr:uid="{00000000-0005-0000-0000-000004000000}"/>
    <cellStyle name="_izmaksu_sadalijums" xfId="28" xr:uid="{00000000-0005-0000-0000-000005000000}"/>
    <cellStyle name="_Saava_LV" xfId="29" xr:uid="{00000000-0005-0000-0000-000006000000}"/>
    <cellStyle name="1. izcēlums" xfId="30" xr:uid="{00000000-0005-0000-0000-000007000000}"/>
    <cellStyle name="2. izcēlums" xfId="31" xr:uid="{00000000-0005-0000-0000-000008000000}"/>
    <cellStyle name="20% - Accent1 10" xfId="32" xr:uid="{00000000-0005-0000-0000-000009000000}"/>
    <cellStyle name="20% - Accent1 11" xfId="33" xr:uid="{00000000-0005-0000-0000-00000A000000}"/>
    <cellStyle name="20% - Accent1 12" xfId="34" xr:uid="{00000000-0005-0000-0000-00000B000000}"/>
    <cellStyle name="20% - Accent1 13" xfId="35" xr:uid="{00000000-0005-0000-0000-00000C000000}"/>
    <cellStyle name="20% - Accent1 14" xfId="36" xr:uid="{00000000-0005-0000-0000-00000D000000}"/>
    <cellStyle name="20% - Accent1 15" xfId="37" xr:uid="{00000000-0005-0000-0000-00000E000000}"/>
    <cellStyle name="20% - Accent1 16" xfId="38" xr:uid="{00000000-0005-0000-0000-00000F000000}"/>
    <cellStyle name="20% - Accent1 17" xfId="39" xr:uid="{00000000-0005-0000-0000-000010000000}"/>
    <cellStyle name="20% - Accent1 18" xfId="40" xr:uid="{00000000-0005-0000-0000-000011000000}"/>
    <cellStyle name="20% - Accent1 19" xfId="41" xr:uid="{00000000-0005-0000-0000-000012000000}"/>
    <cellStyle name="20% - Accent1 2" xfId="42" xr:uid="{00000000-0005-0000-0000-000013000000}"/>
    <cellStyle name="20% - Accent1 2 2" xfId="43" xr:uid="{00000000-0005-0000-0000-000014000000}"/>
    <cellStyle name="20% - Accent1 2 3" xfId="44" xr:uid="{00000000-0005-0000-0000-000015000000}"/>
    <cellStyle name="20% - Accent1 20" xfId="45" xr:uid="{00000000-0005-0000-0000-000016000000}"/>
    <cellStyle name="20% - Accent1 21" xfId="46" xr:uid="{00000000-0005-0000-0000-000017000000}"/>
    <cellStyle name="20% - Accent1 21 2" xfId="47" xr:uid="{00000000-0005-0000-0000-000018000000}"/>
    <cellStyle name="20% - Accent1 22" xfId="48" xr:uid="{00000000-0005-0000-0000-000019000000}"/>
    <cellStyle name="20% - Accent1 3" xfId="49" xr:uid="{00000000-0005-0000-0000-00001A000000}"/>
    <cellStyle name="20% - Accent1 4" xfId="50" xr:uid="{00000000-0005-0000-0000-00001B000000}"/>
    <cellStyle name="20% - Accent1 5" xfId="51" xr:uid="{00000000-0005-0000-0000-00001C000000}"/>
    <cellStyle name="20% - Accent1 6" xfId="52" xr:uid="{00000000-0005-0000-0000-00001D000000}"/>
    <cellStyle name="20% - Accent1 7" xfId="53" xr:uid="{00000000-0005-0000-0000-00001E000000}"/>
    <cellStyle name="20% - Accent1 8" xfId="54" xr:uid="{00000000-0005-0000-0000-00001F000000}"/>
    <cellStyle name="20% - Accent1 9" xfId="55" xr:uid="{00000000-0005-0000-0000-000020000000}"/>
    <cellStyle name="20% - Accent2 10" xfId="56" xr:uid="{00000000-0005-0000-0000-000021000000}"/>
    <cellStyle name="20% - Accent2 11" xfId="57" xr:uid="{00000000-0005-0000-0000-000022000000}"/>
    <cellStyle name="20% - Accent2 12" xfId="58" xr:uid="{00000000-0005-0000-0000-000023000000}"/>
    <cellStyle name="20% - Accent2 13" xfId="59" xr:uid="{00000000-0005-0000-0000-000024000000}"/>
    <cellStyle name="20% - Accent2 14" xfId="60" xr:uid="{00000000-0005-0000-0000-000025000000}"/>
    <cellStyle name="20% - Accent2 15" xfId="61" xr:uid="{00000000-0005-0000-0000-000026000000}"/>
    <cellStyle name="20% - Accent2 16" xfId="62" xr:uid="{00000000-0005-0000-0000-000027000000}"/>
    <cellStyle name="20% - Accent2 17" xfId="63" xr:uid="{00000000-0005-0000-0000-000028000000}"/>
    <cellStyle name="20% - Accent2 18" xfId="64" xr:uid="{00000000-0005-0000-0000-000029000000}"/>
    <cellStyle name="20% - Accent2 19" xfId="65" xr:uid="{00000000-0005-0000-0000-00002A000000}"/>
    <cellStyle name="20% - Accent2 2" xfId="66" xr:uid="{00000000-0005-0000-0000-00002B000000}"/>
    <cellStyle name="20% - Accent2 2 2" xfId="67" xr:uid="{00000000-0005-0000-0000-00002C000000}"/>
    <cellStyle name="20% - Accent2 2 3" xfId="68" xr:uid="{00000000-0005-0000-0000-00002D000000}"/>
    <cellStyle name="20% - Accent2 20" xfId="69" xr:uid="{00000000-0005-0000-0000-00002E000000}"/>
    <cellStyle name="20% - Accent2 21" xfId="70" xr:uid="{00000000-0005-0000-0000-00002F000000}"/>
    <cellStyle name="20% - Accent2 21 2" xfId="71" xr:uid="{00000000-0005-0000-0000-000030000000}"/>
    <cellStyle name="20% - Accent2 22" xfId="72" xr:uid="{00000000-0005-0000-0000-000031000000}"/>
    <cellStyle name="20% - Accent2 3" xfId="73" xr:uid="{00000000-0005-0000-0000-000032000000}"/>
    <cellStyle name="20% - Accent2 4" xfId="74" xr:uid="{00000000-0005-0000-0000-000033000000}"/>
    <cellStyle name="20% - Accent2 5" xfId="75" xr:uid="{00000000-0005-0000-0000-000034000000}"/>
    <cellStyle name="20% - Accent2 6" xfId="76" xr:uid="{00000000-0005-0000-0000-000035000000}"/>
    <cellStyle name="20% - Accent2 7" xfId="77" xr:uid="{00000000-0005-0000-0000-000036000000}"/>
    <cellStyle name="20% - Accent2 8" xfId="78" xr:uid="{00000000-0005-0000-0000-000037000000}"/>
    <cellStyle name="20% - Accent2 9" xfId="79" xr:uid="{00000000-0005-0000-0000-000038000000}"/>
    <cellStyle name="20% - Accent3 10" xfId="80" xr:uid="{00000000-0005-0000-0000-000039000000}"/>
    <cellStyle name="20% - Accent3 11" xfId="81" xr:uid="{00000000-0005-0000-0000-00003A000000}"/>
    <cellStyle name="20% - Accent3 12" xfId="82" xr:uid="{00000000-0005-0000-0000-00003B000000}"/>
    <cellStyle name="20% - Accent3 13" xfId="83" xr:uid="{00000000-0005-0000-0000-00003C000000}"/>
    <cellStyle name="20% - Accent3 14" xfId="84" xr:uid="{00000000-0005-0000-0000-00003D000000}"/>
    <cellStyle name="20% - Accent3 15" xfId="85" xr:uid="{00000000-0005-0000-0000-00003E000000}"/>
    <cellStyle name="20% - Accent3 16" xfId="86" xr:uid="{00000000-0005-0000-0000-00003F000000}"/>
    <cellStyle name="20% - Accent3 17" xfId="87" xr:uid="{00000000-0005-0000-0000-000040000000}"/>
    <cellStyle name="20% - Accent3 18" xfId="88" xr:uid="{00000000-0005-0000-0000-000041000000}"/>
    <cellStyle name="20% - Accent3 19" xfId="89" xr:uid="{00000000-0005-0000-0000-000042000000}"/>
    <cellStyle name="20% - Accent3 2" xfId="90" xr:uid="{00000000-0005-0000-0000-000043000000}"/>
    <cellStyle name="20% - Accent3 2 2" xfId="91" xr:uid="{00000000-0005-0000-0000-000044000000}"/>
    <cellStyle name="20% - Accent3 2 3" xfId="92" xr:uid="{00000000-0005-0000-0000-000045000000}"/>
    <cellStyle name="20% - Accent3 20" xfId="93" xr:uid="{00000000-0005-0000-0000-000046000000}"/>
    <cellStyle name="20% - Accent3 21" xfId="94" xr:uid="{00000000-0005-0000-0000-000047000000}"/>
    <cellStyle name="20% - Accent3 21 2" xfId="95" xr:uid="{00000000-0005-0000-0000-000048000000}"/>
    <cellStyle name="20% - Accent3 22" xfId="96" xr:uid="{00000000-0005-0000-0000-000049000000}"/>
    <cellStyle name="20% - Accent3 3" xfId="97" xr:uid="{00000000-0005-0000-0000-00004A000000}"/>
    <cellStyle name="20% - Accent3 4" xfId="98" xr:uid="{00000000-0005-0000-0000-00004B000000}"/>
    <cellStyle name="20% - Accent3 5" xfId="99" xr:uid="{00000000-0005-0000-0000-00004C000000}"/>
    <cellStyle name="20% - Accent3 6" xfId="100" xr:uid="{00000000-0005-0000-0000-00004D000000}"/>
    <cellStyle name="20% - Accent3 7" xfId="101" xr:uid="{00000000-0005-0000-0000-00004E000000}"/>
    <cellStyle name="20% - Accent3 8" xfId="102" xr:uid="{00000000-0005-0000-0000-00004F000000}"/>
    <cellStyle name="20% - Accent3 9" xfId="103" xr:uid="{00000000-0005-0000-0000-000050000000}"/>
    <cellStyle name="20% - Accent4 10" xfId="104" xr:uid="{00000000-0005-0000-0000-000051000000}"/>
    <cellStyle name="20% - Accent4 11" xfId="105" xr:uid="{00000000-0005-0000-0000-000052000000}"/>
    <cellStyle name="20% - Accent4 12" xfId="106" xr:uid="{00000000-0005-0000-0000-000053000000}"/>
    <cellStyle name="20% - Accent4 13" xfId="107" xr:uid="{00000000-0005-0000-0000-000054000000}"/>
    <cellStyle name="20% - Accent4 14" xfId="108" xr:uid="{00000000-0005-0000-0000-000055000000}"/>
    <cellStyle name="20% - Accent4 15" xfId="109" xr:uid="{00000000-0005-0000-0000-000056000000}"/>
    <cellStyle name="20% - Accent4 16" xfId="110" xr:uid="{00000000-0005-0000-0000-000057000000}"/>
    <cellStyle name="20% - Accent4 17" xfId="111" xr:uid="{00000000-0005-0000-0000-000058000000}"/>
    <cellStyle name="20% - Accent4 18" xfId="112" xr:uid="{00000000-0005-0000-0000-000059000000}"/>
    <cellStyle name="20% - Accent4 19" xfId="113" xr:uid="{00000000-0005-0000-0000-00005A000000}"/>
    <cellStyle name="20% - Accent4 2" xfId="114" xr:uid="{00000000-0005-0000-0000-00005B000000}"/>
    <cellStyle name="20% - Accent4 2 2" xfId="115" xr:uid="{00000000-0005-0000-0000-00005C000000}"/>
    <cellStyle name="20% - Accent4 2 3" xfId="116" xr:uid="{00000000-0005-0000-0000-00005D000000}"/>
    <cellStyle name="20% - Accent4 20" xfId="117" xr:uid="{00000000-0005-0000-0000-00005E000000}"/>
    <cellStyle name="20% - Accent4 21" xfId="118" xr:uid="{00000000-0005-0000-0000-00005F000000}"/>
    <cellStyle name="20% - Accent4 21 2" xfId="119" xr:uid="{00000000-0005-0000-0000-000060000000}"/>
    <cellStyle name="20% - Accent4 22" xfId="120" xr:uid="{00000000-0005-0000-0000-000061000000}"/>
    <cellStyle name="20% - Accent4 3" xfId="121" xr:uid="{00000000-0005-0000-0000-000062000000}"/>
    <cellStyle name="20% - Accent4 4" xfId="122" xr:uid="{00000000-0005-0000-0000-000063000000}"/>
    <cellStyle name="20% - Accent4 5" xfId="123" xr:uid="{00000000-0005-0000-0000-000064000000}"/>
    <cellStyle name="20% - Accent4 6" xfId="124" xr:uid="{00000000-0005-0000-0000-000065000000}"/>
    <cellStyle name="20% - Accent4 7" xfId="125" xr:uid="{00000000-0005-0000-0000-000066000000}"/>
    <cellStyle name="20% - Accent4 8" xfId="126" xr:uid="{00000000-0005-0000-0000-000067000000}"/>
    <cellStyle name="20% - Accent4 9" xfId="127" xr:uid="{00000000-0005-0000-0000-000068000000}"/>
    <cellStyle name="20% - Accent5 10" xfId="128" xr:uid="{00000000-0005-0000-0000-000069000000}"/>
    <cellStyle name="20% - Accent5 11" xfId="129" xr:uid="{00000000-0005-0000-0000-00006A000000}"/>
    <cellStyle name="20% - Accent5 12" xfId="130" xr:uid="{00000000-0005-0000-0000-00006B000000}"/>
    <cellStyle name="20% - Accent5 13" xfId="131" xr:uid="{00000000-0005-0000-0000-00006C000000}"/>
    <cellStyle name="20% - Accent5 14" xfId="132" xr:uid="{00000000-0005-0000-0000-00006D000000}"/>
    <cellStyle name="20% - Accent5 15" xfId="133" xr:uid="{00000000-0005-0000-0000-00006E000000}"/>
    <cellStyle name="20% - Accent5 16" xfId="134" xr:uid="{00000000-0005-0000-0000-00006F000000}"/>
    <cellStyle name="20% - Accent5 17" xfId="135" xr:uid="{00000000-0005-0000-0000-000070000000}"/>
    <cellStyle name="20% - Accent5 18" xfId="136" xr:uid="{00000000-0005-0000-0000-000071000000}"/>
    <cellStyle name="20% - Accent5 19" xfId="137" xr:uid="{00000000-0005-0000-0000-000072000000}"/>
    <cellStyle name="20% - Accent5 2" xfId="138" xr:uid="{00000000-0005-0000-0000-000073000000}"/>
    <cellStyle name="20% - Accent5 2 2" xfId="139" xr:uid="{00000000-0005-0000-0000-000074000000}"/>
    <cellStyle name="20% - Accent5 2 3" xfId="140" xr:uid="{00000000-0005-0000-0000-000075000000}"/>
    <cellStyle name="20% - Accent5 20" xfId="141" xr:uid="{00000000-0005-0000-0000-000076000000}"/>
    <cellStyle name="20% - Accent5 21" xfId="142" xr:uid="{00000000-0005-0000-0000-000077000000}"/>
    <cellStyle name="20% - Accent5 21 2" xfId="143" xr:uid="{00000000-0005-0000-0000-000078000000}"/>
    <cellStyle name="20% - Accent5 22" xfId="144" xr:uid="{00000000-0005-0000-0000-000079000000}"/>
    <cellStyle name="20% - Accent5 3" xfId="145" xr:uid="{00000000-0005-0000-0000-00007A000000}"/>
    <cellStyle name="20% - Accent5 4" xfId="146" xr:uid="{00000000-0005-0000-0000-00007B000000}"/>
    <cellStyle name="20% - Accent5 5" xfId="147" xr:uid="{00000000-0005-0000-0000-00007C000000}"/>
    <cellStyle name="20% - Accent5 6" xfId="148" xr:uid="{00000000-0005-0000-0000-00007D000000}"/>
    <cellStyle name="20% - Accent5 7" xfId="149" xr:uid="{00000000-0005-0000-0000-00007E000000}"/>
    <cellStyle name="20% - Accent5 8" xfId="150" xr:uid="{00000000-0005-0000-0000-00007F000000}"/>
    <cellStyle name="20% - Accent5 9" xfId="151" xr:uid="{00000000-0005-0000-0000-000080000000}"/>
    <cellStyle name="20% - Accent6 10" xfId="152" xr:uid="{00000000-0005-0000-0000-000081000000}"/>
    <cellStyle name="20% - Accent6 11" xfId="153" xr:uid="{00000000-0005-0000-0000-000082000000}"/>
    <cellStyle name="20% - Accent6 12" xfId="154" xr:uid="{00000000-0005-0000-0000-000083000000}"/>
    <cellStyle name="20% - Accent6 13" xfId="155" xr:uid="{00000000-0005-0000-0000-000084000000}"/>
    <cellStyle name="20% - Accent6 14" xfId="156" xr:uid="{00000000-0005-0000-0000-000085000000}"/>
    <cellStyle name="20% - Accent6 15" xfId="157" xr:uid="{00000000-0005-0000-0000-000086000000}"/>
    <cellStyle name="20% - Accent6 16" xfId="158" xr:uid="{00000000-0005-0000-0000-000087000000}"/>
    <cellStyle name="20% - Accent6 17" xfId="159" xr:uid="{00000000-0005-0000-0000-000088000000}"/>
    <cellStyle name="20% - Accent6 18" xfId="160" xr:uid="{00000000-0005-0000-0000-000089000000}"/>
    <cellStyle name="20% - Accent6 19" xfId="161" xr:uid="{00000000-0005-0000-0000-00008A000000}"/>
    <cellStyle name="20% - Accent6 2" xfId="162" xr:uid="{00000000-0005-0000-0000-00008B000000}"/>
    <cellStyle name="20% - Accent6 2 2" xfId="163" xr:uid="{00000000-0005-0000-0000-00008C000000}"/>
    <cellStyle name="20% - Accent6 2 3" xfId="164" xr:uid="{00000000-0005-0000-0000-00008D000000}"/>
    <cellStyle name="20% - Accent6 20" xfId="165" xr:uid="{00000000-0005-0000-0000-00008E000000}"/>
    <cellStyle name="20% - Accent6 21" xfId="166" xr:uid="{00000000-0005-0000-0000-00008F000000}"/>
    <cellStyle name="20% - Accent6 21 2" xfId="167" xr:uid="{00000000-0005-0000-0000-000090000000}"/>
    <cellStyle name="20% - Accent6 22" xfId="168" xr:uid="{00000000-0005-0000-0000-000091000000}"/>
    <cellStyle name="20% - Accent6 3" xfId="169" xr:uid="{00000000-0005-0000-0000-000092000000}"/>
    <cellStyle name="20% - Accent6 4" xfId="170" xr:uid="{00000000-0005-0000-0000-000093000000}"/>
    <cellStyle name="20% - Accent6 5" xfId="171" xr:uid="{00000000-0005-0000-0000-000094000000}"/>
    <cellStyle name="20% - Accent6 6" xfId="172" xr:uid="{00000000-0005-0000-0000-000095000000}"/>
    <cellStyle name="20% - Accent6 7" xfId="173" xr:uid="{00000000-0005-0000-0000-000096000000}"/>
    <cellStyle name="20% - Accent6 8" xfId="174" xr:uid="{00000000-0005-0000-0000-000097000000}"/>
    <cellStyle name="20% - Accent6 9" xfId="175" xr:uid="{00000000-0005-0000-0000-000098000000}"/>
    <cellStyle name="20% - Акцент1" xfId="176" xr:uid="{00000000-0005-0000-0000-000099000000}"/>
    <cellStyle name="20% - Акцент2" xfId="177" xr:uid="{00000000-0005-0000-0000-00009A000000}"/>
    <cellStyle name="20% - Акцент3" xfId="178" xr:uid="{00000000-0005-0000-0000-00009B000000}"/>
    <cellStyle name="20% - Акцент4" xfId="179" xr:uid="{00000000-0005-0000-0000-00009C000000}"/>
    <cellStyle name="20% - Акцент5" xfId="180" xr:uid="{00000000-0005-0000-0000-00009D000000}"/>
    <cellStyle name="20% - Акцент6" xfId="181" xr:uid="{00000000-0005-0000-0000-00009E000000}"/>
    <cellStyle name="20% no 1. izcēluma" xfId="182" xr:uid="{00000000-0005-0000-0000-00009F000000}"/>
    <cellStyle name="20% no 2. izcēluma" xfId="183" xr:uid="{00000000-0005-0000-0000-0000A0000000}"/>
    <cellStyle name="20% no 3. izcēluma" xfId="184" xr:uid="{00000000-0005-0000-0000-0000A1000000}"/>
    <cellStyle name="20% no 4. izcēluma" xfId="185" xr:uid="{00000000-0005-0000-0000-0000A2000000}"/>
    <cellStyle name="20% no 5. izcēluma" xfId="186" xr:uid="{00000000-0005-0000-0000-0000A3000000}"/>
    <cellStyle name="20% no 6. izcēluma" xfId="187" xr:uid="{00000000-0005-0000-0000-0000A4000000}"/>
    <cellStyle name="3. izcēlums " xfId="188" xr:uid="{00000000-0005-0000-0000-0000A5000000}"/>
    <cellStyle name="4. izcēlums" xfId="189" xr:uid="{00000000-0005-0000-0000-0000A6000000}"/>
    <cellStyle name="40% - Accent1 10" xfId="190" xr:uid="{00000000-0005-0000-0000-0000A7000000}"/>
    <cellStyle name="40% - Accent1 11" xfId="191" xr:uid="{00000000-0005-0000-0000-0000A8000000}"/>
    <cellStyle name="40% - Accent1 12" xfId="192" xr:uid="{00000000-0005-0000-0000-0000A9000000}"/>
    <cellStyle name="40% - Accent1 13" xfId="193" xr:uid="{00000000-0005-0000-0000-0000AA000000}"/>
    <cellStyle name="40% - Accent1 14" xfId="194" xr:uid="{00000000-0005-0000-0000-0000AB000000}"/>
    <cellStyle name="40% - Accent1 15" xfId="195" xr:uid="{00000000-0005-0000-0000-0000AC000000}"/>
    <cellStyle name="40% - Accent1 16" xfId="196" xr:uid="{00000000-0005-0000-0000-0000AD000000}"/>
    <cellStyle name="40% - Accent1 17" xfId="197" xr:uid="{00000000-0005-0000-0000-0000AE000000}"/>
    <cellStyle name="40% - Accent1 18" xfId="198" xr:uid="{00000000-0005-0000-0000-0000AF000000}"/>
    <cellStyle name="40% - Accent1 19" xfId="199" xr:uid="{00000000-0005-0000-0000-0000B0000000}"/>
    <cellStyle name="40% - Accent1 2" xfId="200" xr:uid="{00000000-0005-0000-0000-0000B1000000}"/>
    <cellStyle name="40% - Accent1 2 2" xfId="201" xr:uid="{00000000-0005-0000-0000-0000B2000000}"/>
    <cellStyle name="40% - Accent1 2 3" xfId="202" xr:uid="{00000000-0005-0000-0000-0000B3000000}"/>
    <cellStyle name="40% - Accent1 20" xfId="203" xr:uid="{00000000-0005-0000-0000-0000B4000000}"/>
    <cellStyle name="40% - Accent1 21" xfId="204" xr:uid="{00000000-0005-0000-0000-0000B5000000}"/>
    <cellStyle name="40% - Accent1 21 2" xfId="205" xr:uid="{00000000-0005-0000-0000-0000B6000000}"/>
    <cellStyle name="40% - Accent1 22" xfId="206" xr:uid="{00000000-0005-0000-0000-0000B7000000}"/>
    <cellStyle name="40% - Accent1 3" xfId="207" xr:uid="{00000000-0005-0000-0000-0000B8000000}"/>
    <cellStyle name="40% - Accent1 4" xfId="208" xr:uid="{00000000-0005-0000-0000-0000B9000000}"/>
    <cellStyle name="40% - Accent1 5" xfId="209" xr:uid="{00000000-0005-0000-0000-0000BA000000}"/>
    <cellStyle name="40% - Accent1 6" xfId="210" xr:uid="{00000000-0005-0000-0000-0000BB000000}"/>
    <cellStyle name="40% - Accent1 7" xfId="211" xr:uid="{00000000-0005-0000-0000-0000BC000000}"/>
    <cellStyle name="40% - Accent1 8" xfId="212" xr:uid="{00000000-0005-0000-0000-0000BD000000}"/>
    <cellStyle name="40% - Accent1 9" xfId="213" xr:uid="{00000000-0005-0000-0000-0000BE000000}"/>
    <cellStyle name="40% - Accent2 10" xfId="214" xr:uid="{00000000-0005-0000-0000-0000BF000000}"/>
    <cellStyle name="40% - Accent2 11" xfId="215" xr:uid="{00000000-0005-0000-0000-0000C0000000}"/>
    <cellStyle name="40% - Accent2 12" xfId="216" xr:uid="{00000000-0005-0000-0000-0000C1000000}"/>
    <cellStyle name="40% - Accent2 13" xfId="217" xr:uid="{00000000-0005-0000-0000-0000C2000000}"/>
    <cellStyle name="40% - Accent2 14" xfId="218" xr:uid="{00000000-0005-0000-0000-0000C3000000}"/>
    <cellStyle name="40% - Accent2 15" xfId="219" xr:uid="{00000000-0005-0000-0000-0000C4000000}"/>
    <cellStyle name="40% - Accent2 16" xfId="220" xr:uid="{00000000-0005-0000-0000-0000C5000000}"/>
    <cellStyle name="40% - Accent2 17" xfId="221" xr:uid="{00000000-0005-0000-0000-0000C6000000}"/>
    <cellStyle name="40% - Accent2 18" xfId="222" xr:uid="{00000000-0005-0000-0000-0000C7000000}"/>
    <cellStyle name="40% - Accent2 19" xfId="223" xr:uid="{00000000-0005-0000-0000-0000C8000000}"/>
    <cellStyle name="40% - Accent2 2" xfId="224" xr:uid="{00000000-0005-0000-0000-0000C9000000}"/>
    <cellStyle name="40% - Accent2 2 2" xfId="225" xr:uid="{00000000-0005-0000-0000-0000CA000000}"/>
    <cellStyle name="40% - Accent2 2 3" xfId="226" xr:uid="{00000000-0005-0000-0000-0000CB000000}"/>
    <cellStyle name="40% - Accent2 20" xfId="227" xr:uid="{00000000-0005-0000-0000-0000CC000000}"/>
    <cellStyle name="40% - Accent2 21" xfId="228" xr:uid="{00000000-0005-0000-0000-0000CD000000}"/>
    <cellStyle name="40% - Accent2 21 2" xfId="229" xr:uid="{00000000-0005-0000-0000-0000CE000000}"/>
    <cellStyle name="40% - Accent2 22" xfId="230" xr:uid="{00000000-0005-0000-0000-0000CF000000}"/>
    <cellStyle name="40% - Accent2 3" xfId="231" xr:uid="{00000000-0005-0000-0000-0000D0000000}"/>
    <cellStyle name="40% - Accent2 4" xfId="232" xr:uid="{00000000-0005-0000-0000-0000D1000000}"/>
    <cellStyle name="40% - Accent2 5" xfId="233" xr:uid="{00000000-0005-0000-0000-0000D2000000}"/>
    <cellStyle name="40% - Accent2 6" xfId="234" xr:uid="{00000000-0005-0000-0000-0000D3000000}"/>
    <cellStyle name="40% - Accent2 7" xfId="235" xr:uid="{00000000-0005-0000-0000-0000D4000000}"/>
    <cellStyle name="40% - Accent2 8" xfId="236" xr:uid="{00000000-0005-0000-0000-0000D5000000}"/>
    <cellStyle name="40% - Accent2 9" xfId="237" xr:uid="{00000000-0005-0000-0000-0000D6000000}"/>
    <cellStyle name="40% - Accent3 10" xfId="238" xr:uid="{00000000-0005-0000-0000-0000D7000000}"/>
    <cellStyle name="40% - Accent3 11" xfId="239" xr:uid="{00000000-0005-0000-0000-0000D8000000}"/>
    <cellStyle name="40% - Accent3 12" xfId="240" xr:uid="{00000000-0005-0000-0000-0000D9000000}"/>
    <cellStyle name="40% - Accent3 13" xfId="241" xr:uid="{00000000-0005-0000-0000-0000DA000000}"/>
    <cellStyle name="40% - Accent3 14" xfId="242" xr:uid="{00000000-0005-0000-0000-0000DB000000}"/>
    <cellStyle name="40% - Accent3 15" xfId="243" xr:uid="{00000000-0005-0000-0000-0000DC000000}"/>
    <cellStyle name="40% - Accent3 16" xfId="244" xr:uid="{00000000-0005-0000-0000-0000DD000000}"/>
    <cellStyle name="40% - Accent3 17" xfId="245" xr:uid="{00000000-0005-0000-0000-0000DE000000}"/>
    <cellStyle name="40% - Accent3 18" xfId="246" xr:uid="{00000000-0005-0000-0000-0000DF000000}"/>
    <cellStyle name="40% - Accent3 19" xfId="247" xr:uid="{00000000-0005-0000-0000-0000E0000000}"/>
    <cellStyle name="40% - Accent3 2" xfId="248" xr:uid="{00000000-0005-0000-0000-0000E1000000}"/>
    <cellStyle name="40% - Accent3 2 2" xfId="249" xr:uid="{00000000-0005-0000-0000-0000E2000000}"/>
    <cellStyle name="40% - Accent3 2 3" xfId="250" xr:uid="{00000000-0005-0000-0000-0000E3000000}"/>
    <cellStyle name="40% - Accent3 20" xfId="251" xr:uid="{00000000-0005-0000-0000-0000E4000000}"/>
    <cellStyle name="40% - Accent3 21" xfId="252" xr:uid="{00000000-0005-0000-0000-0000E5000000}"/>
    <cellStyle name="40% - Accent3 21 2" xfId="253" xr:uid="{00000000-0005-0000-0000-0000E6000000}"/>
    <cellStyle name="40% - Accent3 22" xfId="254" xr:uid="{00000000-0005-0000-0000-0000E7000000}"/>
    <cellStyle name="40% - Accent3 3" xfId="255" xr:uid="{00000000-0005-0000-0000-0000E8000000}"/>
    <cellStyle name="40% - Accent3 4" xfId="256" xr:uid="{00000000-0005-0000-0000-0000E9000000}"/>
    <cellStyle name="40% - Accent3 5" xfId="257" xr:uid="{00000000-0005-0000-0000-0000EA000000}"/>
    <cellStyle name="40% - Accent3 6" xfId="258" xr:uid="{00000000-0005-0000-0000-0000EB000000}"/>
    <cellStyle name="40% - Accent3 7" xfId="259" xr:uid="{00000000-0005-0000-0000-0000EC000000}"/>
    <cellStyle name="40% - Accent3 8" xfId="260" xr:uid="{00000000-0005-0000-0000-0000ED000000}"/>
    <cellStyle name="40% - Accent3 9" xfId="261" xr:uid="{00000000-0005-0000-0000-0000EE000000}"/>
    <cellStyle name="40% - Accent4 10" xfId="262" xr:uid="{00000000-0005-0000-0000-0000EF000000}"/>
    <cellStyle name="40% - Accent4 11" xfId="263" xr:uid="{00000000-0005-0000-0000-0000F0000000}"/>
    <cellStyle name="40% - Accent4 12" xfId="264" xr:uid="{00000000-0005-0000-0000-0000F1000000}"/>
    <cellStyle name="40% - Accent4 13" xfId="265" xr:uid="{00000000-0005-0000-0000-0000F2000000}"/>
    <cellStyle name="40% - Accent4 14" xfId="266" xr:uid="{00000000-0005-0000-0000-0000F3000000}"/>
    <cellStyle name="40% - Accent4 15" xfId="267" xr:uid="{00000000-0005-0000-0000-0000F4000000}"/>
    <cellStyle name="40% - Accent4 16" xfId="268" xr:uid="{00000000-0005-0000-0000-0000F5000000}"/>
    <cellStyle name="40% - Accent4 17" xfId="269" xr:uid="{00000000-0005-0000-0000-0000F6000000}"/>
    <cellStyle name="40% - Accent4 18" xfId="270" xr:uid="{00000000-0005-0000-0000-0000F7000000}"/>
    <cellStyle name="40% - Accent4 19" xfId="271" xr:uid="{00000000-0005-0000-0000-0000F8000000}"/>
    <cellStyle name="40% - Accent4 2" xfId="272" xr:uid="{00000000-0005-0000-0000-0000F9000000}"/>
    <cellStyle name="40% - Accent4 2 2" xfId="273" xr:uid="{00000000-0005-0000-0000-0000FA000000}"/>
    <cellStyle name="40% - Accent4 2 3" xfId="274" xr:uid="{00000000-0005-0000-0000-0000FB000000}"/>
    <cellStyle name="40% - Accent4 20" xfId="275" xr:uid="{00000000-0005-0000-0000-0000FC000000}"/>
    <cellStyle name="40% - Accent4 21" xfId="276" xr:uid="{00000000-0005-0000-0000-0000FD000000}"/>
    <cellStyle name="40% - Accent4 21 2" xfId="277" xr:uid="{00000000-0005-0000-0000-0000FE000000}"/>
    <cellStyle name="40% - Accent4 22" xfId="278" xr:uid="{00000000-0005-0000-0000-0000FF000000}"/>
    <cellStyle name="40% - Accent4 3" xfId="279" xr:uid="{00000000-0005-0000-0000-000000010000}"/>
    <cellStyle name="40% - Accent4 4" xfId="280" xr:uid="{00000000-0005-0000-0000-000001010000}"/>
    <cellStyle name="40% - Accent4 5" xfId="281" xr:uid="{00000000-0005-0000-0000-000002010000}"/>
    <cellStyle name="40% - Accent4 6" xfId="282" xr:uid="{00000000-0005-0000-0000-000003010000}"/>
    <cellStyle name="40% - Accent4 7" xfId="283" xr:uid="{00000000-0005-0000-0000-000004010000}"/>
    <cellStyle name="40% - Accent4 8" xfId="284" xr:uid="{00000000-0005-0000-0000-000005010000}"/>
    <cellStyle name="40% - Accent4 9" xfId="285" xr:uid="{00000000-0005-0000-0000-000006010000}"/>
    <cellStyle name="40% - Accent5 10" xfId="286" xr:uid="{00000000-0005-0000-0000-000007010000}"/>
    <cellStyle name="40% - Accent5 11" xfId="287" xr:uid="{00000000-0005-0000-0000-000008010000}"/>
    <cellStyle name="40% - Accent5 12" xfId="288" xr:uid="{00000000-0005-0000-0000-000009010000}"/>
    <cellStyle name="40% - Accent5 13" xfId="289" xr:uid="{00000000-0005-0000-0000-00000A010000}"/>
    <cellStyle name="40% - Accent5 14" xfId="290" xr:uid="{00000000-0005-0000-0000-00000B010000}"/>
    <cellStyle name="40% - Accent5 15" xfId="291" xr:uid="{00000000-0005-0000-0000-00000C010000}"/>
    <cellStyle name="40% - Accent5 16" xfId="292" xr:uid="{00000000-0005-0000-0000-00000D010000}"/>
    <cellStyle name="40% - Accent5 17" xfId="293" xr:uid="{00000000-0005-0000-0000-00000E010000}"/>
    <cellStyle name="40% - Accent5 18" xfId="294" xr:uid="{00000000-0005-0000-0000-00000F010000}"/>
    <cellStyle name="40% - Accent5 19" xfId="295" xr:uid="{00000000-0005-0000-0000-000010010000}"/>
    <cellStyle name="40% - Accent5 2" xfId="296" xr:uid="{00000000-0005-0000-0000-000011010000}"/>
    <cellStyle name="40% - Accent5 2 2" xfId="297" xr:uid="{00000000-0005-0000-0000-000012010000}"/>
    <cellStyle name="40% - Accent5 2 3" xfId="298" xr:uid="{00000000-0005-0000-0000-000013010000}"/>
    <cellStyle name="40% - Accent5 20" xfId="299" xr:uid="{00000000-0005-0000-0000-000014010000}"/>
    <cellStyle name="40% - Accent5 21" xfId="300" xr:uid="{00000000-0005-0000-0000-000015010000}"/>
    <cellStyle name="40% - Accent5 21 2" xfId="301" xr:uid="{00000000-0005-0000-0000-000016010000}"/>
    <cellStyle name="40% - Accent5 22" xfId="302" xr:uid="{00000000-0005-0000-0000-000017010000}"/>
    <cellStyle name="40% - Accent5 3" xfId="303" xr:uid="{00000000-0005-0000-0000-000018010000}"/>
    <cellStyle name="40% - Accent5 4" xfId="304" xr:uid="{00000000-0005-0000-0000-000019010000}"/>
    <cellStyle name="40% - Accent5 5" xfId="305" xr:uid="{00000000-0005-0000-0000-00001A010000}"/>
    <cellStyle name="40% - Accent5 6" xfId="306" xr:uid="{00000000-0005-0000-0000-00001B010000}"/>
    <cellStyle name="40% - Accent5 7" xfId="307" xr:uid="{00000000-0005-0000-0000-00001C010000}"/>
    <cellStyle name="40% - Accent5 8" xfId="308" xr:uid="{00000000-0005-0000-0000-00001D010000}"/>
    <cellStyle name="40% - Accent5 9" xfId="309" xr:uid="{00000000-0005-0000-0000-00001E010000}"/>
    <cellStyle name="40% - Accent6 10" xfId="310" xr:uid="{00000000-0005-0000-0000-00001F010000}"/>
    <cellStyle name="40% - Accent6 11" xfId="311" xr:uid="{00000000-0005-0000-0000-000020010000}"/>
    <cellStyle name="40% - Accent6 12" xfId="312" xr:uid="{00000000-0005-0000-0000-000021010000}"/>
    <cellStyle name="40% - Accent6 13" xfId="313" xr:uid="{00000000-0005-0000-0000-000022010000}"/>
    <cellStyle name="40% - Accent6 14" xfId="314" xr:uid="{00000000-0005-0000-0000-000023010000}"/>
    <cellStyle name="40% - Accent6 15" xfId="315" xr:uid="{00000000-0005-0000-0000-000024010000}"/>
    <cellStyle name="40% - Accent6 16" xfId="316" xr:uid="{00000000-0005-0000-0000-000025010000}"/>
    <cellStyle name="40% - Accent6 17" xfId="317" xr:uid="{00000000-0005-0000-0000-000026010000}"/>
    <cellStyle name="40% - Accent6 18" xfId="318" xr:uid="{00000000-0005-0000-0000-000027010000}"/>
    <cellStyle name="40% - Accent6 19" xfId="319" xr:uid="{00000000-0005-0000-0000-000028010000}"/>
    <cellStyle name="40% - Accent6 2" xfId="320" xr:uid="{00000000-0005-0000-0000-000029010000}"/>
    <cellStyle name="40% - Accent6 2 2" xfId="321" xr:uid="{00000000-0005-0000-0000-00002A010000}"/>
    <cellStyle name="40% - Accent6 2 3" xfId="322" xr:uid="{00000000-0005-0000-0000-00002B010000}"/>
    <cellStyle name="40% - Accent6 20" xfId="323" xr:uid="{00000000-0005-0000-0000-00002C010000}"/>
    <cellStyle name="40% - Accent6 21" xfId="324" xr:uid="{00000000-0005-0000-0000-00002D010000}"/>
    <cellStyle name="40% - Accent6 21 2" xfId="325" xr:uid="{00000000-0005-0000-0000-00002E010000}"/>
    <cellStyle name="40% - Accent6 22" xfId="326" xr:uid="{00000000-0005-0000-0000-00002F010000}"/>
    <cellStyle name="40% - Accent6 3" xfId="327" xr:uid="{00000000-0005-0000-0000-000030010000}"/>
    <cellStyle name="40% - Accent6 4" xfId="328" xr:uid="{00000000-0005-0000-0000-000031010000}"/>
    <cellStyle name="40% - Accent6 5" xfId="329" xr:uid="{00000000-0005-0000-0000-000032010000}"/>
    <cellStyle name="40% - Accent6 6" xfId="330" xr:uid="{00000000-0005-0000-0000-000033010000}"/>
    <cellStyle name="40% - Accent6 7" xfId="331" xr:uid="{00000000-0005-0000-0000-000034010000}"/>
    <cellStyle name="40% - Accent6 8" xfId="332" xr:uid="{00000000-0005-0000-0000-000035010000}"/>
    <cellStyle name="40% - Accent6 9" xfId="333" xr:uid="{00000000-0005-0000-0000-000036010000}"/>
    <cellStyle name="40% - Акцент1" xfId="334" xr:uid="{00000000-0005-0000-0000-000037010000}"/>
    <cellStyle name="40% - Акцент2" xfId="335" xr:uid="{00000000-0005-0000-0000-000038010000}"/>
    <cellStyle name="40% - Акцент3" xfId="336" xr:uid="{00000000-0005-0000-0000-000039010000}"/>
    <cellStyle name="40% - Акцент4" xfId="337" xr:uid="{00000000-0005-0000-0000-00003A010000}"/>
    <cellStyle name="40% - Акцент5" xfId="338" xr:uid="{00000000-0005-0000-0000-00003B010000}"/>
    <cellStyle name="40% - Акцент6" xfId="339" xr:uid="{00000000-0005-0000-0000-00003C010000}"/>
    <cellStyle name="40% no 1. izcēluma" xfId="340" xr:uid="{00000000-0005-0000-0000-00003D010000}"/>
    <cellStyle name="40% no 2. izcēluma" xfId="341" xr:uid="{00000000-0005-0000-0000-00003E010000}"/>
    <cellStyle name="40% no 3. izcēluma" xfId="342" xr:uid="{00000000-0005-0000-0000-00003F010000}"/>
    <cellStyle name="40% no 4. izcēluma" xfId="343" xr:uid="{00000000-0005-0000-0000-000040010000}"/>
    <cellStyle name="40% no 5. izcēluma" xfId="344" xr:uid="{00000000-0005-0000-0000-000041010000}"/>
    <cellStyle name="40% no 6. izcēluma" xfId="345" xr:uid="{00000000-0005-0000-0000-000042010000}"/>
    <cellStyle name="5. izcēlums" xfId="346" xr:uid="{00000000-0005-0000-0000-000043010000}"/>
    <cellStyle name="6. izcēlums" xfId="347" xr:uid="{00000000-0005-0000-0000-000044010000}"/>
    <cellStyle name="60% - Accent1 10" xfId="348" xr:uid="{00000000-0005-0000-0000-000045010000}"/>
    <cellStyle name="60% - Accent1 11" xfId="349" xr:uid="{00000000-0005-0000-0000-000046010000}"/>
    <cellStyle name="60% - Accent1 12" xfId="350" xr:uid="{00000000-0005-0000-0000-000047010000}"/>
    <cellStyle name="60% - Accent1 13" xfId="351" xr:uid="{00000000-0005-0000-0000-000048010000}"/>
    <cellStyle name="60% - Accent1 14" xfId="352" xr:uid="{00000000-0005-0000-0000-000049010000}"/>
    <cellStyle name="60% - Accent1 15" xfId="353" xr:uid="{00000000-0005-0000-0000-00004A010000}"/>
    <cellStyle name="60% - Accent1 16" xfId="354" xr:uid="{00000000-0005-0000-0000-00004B010000}"/>
    <cellStyle name="60% - Accent1 17" xfId="355" xr:uid="{00000000-0005-0000-0000-00004C010000}"/>
    <cellStyle name="60% - Accent1 18" xfId="356" xr:uid="{00000000-0005-0000-0000-00004D010000}"/>
    <cellStyle name="60% - Accent1 19" xfId="357" xr:uid="{00000000-0005-0000-0000-00004E010000}"/>
    <cellStyle name="60% - Accent1 2" xfId="358" xr:uid="{00000000-0005-0000-0000-00004F010000}"/>
    <cellStyle name="60% - Accent1 2 2" xfId="359" xr:uid="{00000000-0005-0000-0000-000050010000}"/>
    <cellStyle name="60% - Accent1 2 3" xfId="360" xr:uid="{00000000-0005-0000-0000-000051010000}"/>
    <cellStyle name="60% - Accent1 20" xfId="361" xr:uid="{00000000-0005-0000-0000-000052010000}"/>
    <cellStyle name="60% - Accent1 21" xfId="362" xr:uid="{00000000-0005-0000-0000-000053010000}"/>
    <cellStyle name="60% - Accent1 21 2" xfId="363" xr:uid="{00000000-0005-0000-0000-000054010000}"/>
    <cellStyle name="60% - Accent1 22" xfId="364" xr:uid="{00000000-0005-0000-0000-000055010000}"/>
    <cellStyle name="60% - Accent1 3" xfId="365" xr:uid="{00000000-0005-0000-0000-000056010000}"/>
    <cellStyle name="60% - Accent1 4" xfId="366" xr:uid="{00000000-0005-0000-0000-000057010000}"/>
    <cellStyle name="60% - Accent1 5" xfId="367" xr:uid="{00000000-0005-0000-0000-000058010000}"/>
    <cellStyle name="60% - Accent1 6" xfId="368" xr:uid="{00000000-0005-0000-0000-000059010000}"/>
    <cellStyle name="60% - Accent1 7" xfId="369" xr:uid="{00000000-0005-0000-0000-00005A010000}"/>
    <cellStyle name="60% - Accent1 8" xfId="370" xr:uid="{00000000-0005-0000-0000-00005B010000}"/>
    <cellStyle name="60% - Accent1 9" xfId="371" xr:uid="{00000000-0005-0000-0000-00005C010000}"/>
    <cellStyle name="60% - Accent2 10" xfId="372" xr:uid="{00000000-0005-0000-0000-00005D010000}"/>
    <cellStyle name="60% - Accent2 11" xfId="373" xr:uid="{00000000-0005-0000-0000-00005E010000}"/>
    <cellStyle name="60% - Accent2 12" xfId="374" xr:uid="{00000000-0005-0000-0000-00005F010000}"/>
    <cellStyle name="60% - Accent2 13" xfId="375" xr:uid="{00000000-0005-0000-0000-000060010000}"/>
    <cellStyle name="60% - Accent2 14" xfId="376" xr:uid="{00000000-0005-0000-0000-000061010000}"/>
    <cellStyle name="60% - Accent2 15" xfId="377" xr:uid="{00000000-0005-0000-0000-000062010000}"/>
    <cellStyle name="60% - Accent2 16" xfId="378" xr:uid="{00000000-0005-0000-0000-000063010000}"/>
    <cellStyle name="60% - Accent2 17" xfId="379" xr:uid="{00000000-0005-0000-0000-000064010000}"/>
    <cellStyle name="60% - Accent2 18" xfId="380" xr:uid="{00000000-0005-0000-0000-000065010000}"/>
    <cellStyle name="60% - Accent2 19" xfId="381" xr:uid="{00000000-0005-0000-0000-000066010000}"/>
    <cellStyle name="60% - Accent2 2" xfId="382" xr:uid="{00000000-0005-0000-0000-000067010000}"/>
    <cellStyle name="60% - Accent2 2 2" xfId="383" xr:uid="{00000000-0005-0000-0000-000068010000}"/>
    <cellStyle name="60% - Accent2 2 3" xfId="384" xr:uid="{00000000-0005-0000-0000-000069010000}"/>
    <cellStyle name="60% - Accent2 20" xfId="385" xr:uid="{00000000-0005-0000-0000-00006A010000}"/>
    <cellStyle name="60% - Accent2 21" xfId="386" xr:uid="{00000000-0005-0000-0000-00006B010000}"/>
    <cellStyle name="60% - Accent2 21 2" xfId="387" xr:uid="{00000000-0005-0000-0000-00006C010000}"/>
    <cellStyle name="60% - Accent2 22" xfId="388" xr:uid="{00000000-0005-0000-0000-00006D010000}"/>
    <cellStyle name="60% - Accent2 3" xfId="389" xr:uid="{00000000-0005-0000-0000-00006E010000}"/>
    <cellStyle name="60% - Accent2 4" xfId="390" xr:uid="{00000000-0005-0000-0000-00006F010000}"/>
    <cellStyle name="60% - Accent2 5" xfId="391" xr:uid="{00000000-0005-0000-0000-000070010000}"/>
    <cellStyle name="60% - Accent2 6" xfId="392" xr:uid="{00000000-0005-0000-0000-000071010000}"/>
    <cellStyle name="60% - Accent2 7" xfId="393" xr:uid="{00000000-0005-0000-0000-000072010000}"/>
    <cellStyle name="60% - Accent2 8" xfId="394" xr:uid="{00000000-0005-0000-0000-000073010000}"/>
    <cellStyle name="60% - Accent2 9" xfId="395" xr:uid="{00000000-0005-0000-0000-000074010000}"/>
    <cellStyle name="60% - Accent3 10" xfId="396" xr:uid="{00000000-0005-0000-0000-000075010000}"/>
    <cellStyle name="60% - Accent3 11" xfId="397" xr:uid="{00000000-0005-0000-0000-000076010000}"/>
    <cellStyle name="60% - Accent3 12" xfId="398" xr:uid="{00000000-0005-0000-0000-000077010000}"/>
    <cellStyle name="60% - Accent3 13" xfId="399" xr:uid="{00000000-0005-0000-0000-000078010000}"/>
    <cellStyle name="60% - Accent3 14" xfId="400" xr:uid="{00000000-0005-0000-0000-000079010000}"/>
    <cellStyle name="60% - Accent3 15" xfId="401" xr:uid="{00000000-0005-0000-0000-00007A010000}"/>
    <cellStyle name="60% - Accent3 16" xfId="402" xr:uid="{00000000-0005-0000-0000-00007B010000}"/>
    <cellStyle name="60% - Accent3 17" xfId="403" xr:uid="{00000000-0005-0000-0000-00007C010000}"/>
    <cellStyle name="60% - Accent3 18" xfId="404" xr:uid="{00000000-0005-0000-0000-00007D010000}"/>
    <cellStyle name="60% - Accent3 19" xfId="405" xr:uid="{00000000-0005-0000-0000-00007E010000}"/>
    <cellStyle name="60% - Accent3 2" xfId="406" xr:uid="{00000000-0005-0000-0000-00007F010000}"/>
    <cellStyle name="60% - Accent3 2 2" xfId="407" xr:uid="{00000000-0005-0000-0000-000080010000}"/>
    <cellStyle name="60% - Accent3 2 3" xfId="408" xr:uid="{00000000-0005-0000-0000-000081010000}"/>
    <cellStyle name="60% - Accent3 20" xfId="409" xr:uid="{00000000-0005-0000-0000-000082010000}"/>
    <cellStyle name="60% - Accent3 21" xfId="410" xr:uid="{00000000-0005-0000-0000-000083010000}"/>
    <cellStyle name="60% - Accent3 21 2" xfId="411" xr:uid="{00000000-0005-0000-0000-000084010000}"/>
    <cellStyle name="60% - Accent3 22" xfId="412" xr:uid="{00000000-0005-0000-0000-000085010000}"/>
    <cellStyle name="60% - Accent3 3" xfId="413" xr:uid="{00000000-0005-0000-0000-000086010000}"/>
    <cellStyle name="60% - Accent3 4" xfId="414" xr:uid="{00000000-0005-0000-0000-000087010000}"/>
    <cellStyle name="60% - Accent3 5" xfId="415" xr:uid="{00000000-0005-0000-0000-000088010000}"/>
    <cellStyle name="60% - Accent3 6" xfId="416" xr:uid="{00000000-0005-0000-0000-000089010000}"/>
    <cellStyle name="60% - Accent3 7" xfId="417" xr:uid="{00000000-0005-0000-0000-00008A010000}"/>
    <cellStyle name="60% - Accent3 8" xfId="418" xr:uid="{00000000-0005-0000-0000-00008B010000}"/>
    <cellStyle name="60% - Accent3 9" xfId="419" xr:uid="{00000000-0005-0000-0000-00008C010000}"/>
    <cellStyle name="60% - Accent4 10" xfId="420" xr:uid="{00000000-0005-0000-0000-00008D010000}"/>
    <cellStyle name="60% - Accent4 11" xfId="421" xr:uid="{00000000-0005-0000-0000-00008E010000}"/>
    <cellStyle name="60% - Accent4 12" xfId="422" xr:uid="{00000000-0005-0000-0000-00008F010000}"/>
    <cellStyle name="60% - Accent4 13" xfId="423" xr:uid="{00000000-0005-0000-0000-000090010000}"/>
    <cellStyle name="60% - Accent4 14" xfId="424" xr:uid="{00000000-0005-0000-0000-000091010000}"/>
    <cellStyle name="60% - Accent4 15" xfId="425" xr:uid="{00000000-0005-0000-0000-000092010000}"/>
    <cellStyle name="60% - Accent4 16" xfId="426" xr:uid="{00000000-0005-0000-0000-000093010000}"/>
    <cellStyle name="60% - Accent4 17" xfId="427" xr:uid="{00000000-0005-0000-0000-000094010000}"/>
    <cellStyle name="60% - Accent4 18" xfId="428" xr:uid="{00000000-0005-0000-0000-000095010000}"/>
    <cellStyle name="60% - Accent4 19" xfId="429" xr:uid="{00000000-0005-0000-0000-000096010000}"/>
    <cellStyle name="60% - Accent4 2" xfId="430" xr:uid="{00000000-0005-0000-0000-000097010000}"/>
    <cellStyle name="60% - Accent4 2 2" xfId="431" xr:uid="{00000000-0005-0000-0000-000098010000}"/>
    <cellStyle name="60% - Accent4 2 3" xfId="432" xr:uid="{00000000-0005-0000-0000-000099010000}"/>
    <cellStyle name="60% - Accent4 20" xfId="433" xr:uid="{00000000-0005-0000-0000-00009A010000}"/>
    <cellStyle name="60% - Accent4 21" xfId="434" xr:uid="{00000000-0005-0000-0000-00009B010000}"/>
    <cellStyle name="60% - Accent4 21 2" xfId="435" xr:uid="{00000000-0005-0000-0000-00009C010000}"/>
    <cellStyle name="60% - Accent4 22" xfId="436" xr:uid="{00000000-0005-0000-0000-00009D010000}"/>
    <cellStyle name="60% - Accent4 3" xfId="437" xr:uid="{00000000-0005-0000-0000-00009E010000}"/>
    <cellStyle name="60% - Accent4 4" xfId="438" xr:uid="{00000000-0005-0000-0000-00009F010000}"/>
    <cellStyle name="60% - Accent4 5" xfId="439" xr:uid="{00000000-0005-0000-0000-0000A0010000}"/>
    <cellStyle name="60% - Accent4 6" xfId="440" xr:uid="{00000000-0005-0000-0000-0000A1010000}"/>
    <cellStyle name="60% - Accent4 7" xfId="441" xr:uid="{00000000-0005-0000-0000-0000A2010000}"/>
    <cellStyle name="60% - Accent4 8" xfId="442" xr:uid="{00000000-0005-0000-0000-0000A3010000}"/>
    <cellStyle name="60% - Accent4 9" xfId="443" xr:uid="{00000000-0005-0000-0000-0000A4010000}"/>
    <cellStyle name="60% - Accent5 10" xfId="444" xr:uid="{00000000-0005-0000-0000-0000A5010000}"/>
    <cellStyle name="60% - Accent5 11" xfId="445" xr:uid="{00000000-0005-0000-0000-0000A6010000}"/>
    <cellStyle name="60% - Accent5 12" xfId="446" xr:uid="{00000000-0005-0000-0000-0000A7010000}"/>
    <cellStyle name="60% - Accent5 13" xfId="447" xr:uid="{00000000-0005-0000-0000-0000A8010000}"/>
    <cellStyle name="60% - Accent5 14" xfId="448" xr:uid="{00000000-0005-0000-0000-0000A9010000}"/>
    <cellStyle name="60% - Accent5 15" xfId="449" xr:uid="{00000000-0005-0000-0000-0000AA010000}"/>
    <cellStyle name="60% - Accent5 16" xfId="450" xr:uid="{00000000-0005-0000-0000-0000AB010000}"/>
    <cellStyle name="60% - Accent5 17" xfId="451" xr:uid="{00000000-0005-0000-0000-0000AC010000}"/>
    <cellStyle name="60% - Accent5 18" xfId="452" xr:uid="{00000000-0005-0000-0000-0000AD010000}"/>
    <cellStyle name="60% - Accent5 19" xfId="453" xr:uid="{00000000-0005-0000-0000-0000AE010000}"/>
    <cellStyle name="60% - Accent5 2" xfId="454" xr:uid="{00000000-0005-0000-0000-0000AF010000}"/>
    <cellStyle name="60% - Accent5 2 2" xfId="455" xr:uid="{00000000-0005-0000-0000-0000B0010000}"/>
    <cellStyle name="60% - Accent5 2 3" xfId="456" xr:uid="{00000000-0005-0000-0000-0000B1010000}"/>
    <cellStyle name="60% - Accent5 20" xfId="457" xr:uid="{00000000-0005-0000-0000-0000B2010000}"/>
    <cellStyle name="60% - Accent5 21" xfId="458" xr:uid="{00000000-0005-0000-0000-0000B3010000}"/>
    <cellStyle name="60% - Accent5 21 2" xfId="459" xr:uid="{00000000-0005-0000-0000-0000B4010000}"/>
    <cellStyle name="60% - Accent5 22" xfId="460" xr:uid="{00000000-0005-0000-0000-0000B5010000}"/>
    <cellStyle name="60% - Accent5 3" xfId="461" xr:uid="{00000000-0005-0000-0000-0000B6010000}"/>
    <cellStyle name="60% - Accent5 4" xfId="462" xr:uid="{00000000-0005-0000-0000-0000B7010000}"/>
    <cellStyle name="60% - Accent5 5" xfId="463" xr:uid="{00000000-0005-0000-0000-0000B8010000}"/>
    <cellStyle name="60% - Accent5 6" xfId="464" xr:uid="{00000000-0005-0000-0000-0000B9010000}"/>
    <cellStyle name="60% - Accent5 7" xfId="465" xr:uid="{00000000-0005-0000-0000-0000BA010000}"/>
    <cellStyle name="60% - Accent5 8" xfId="466" xr:uid="{00000000-0005-0000-0000-0000BB010000}"/>
    <cellStyle name="60% - Accent5 9" xfId="467" xr:uid="{00000000-0005-0000-0000-0000BC010000}"/>
    <cellStyle name="60% - Accent6 10" xfId="468" xr:uid="{00000000-0005-0000-0000-0000BD010000}"/>
    <cellStyle name="60% - Accent6 11" xfId="469" xr:uid="{00000000-0005-0000-0000-0000BE010000}"/>
    <cellStyle name="60% - Accent6 12" xfId="470" xr:uid="{00000000-0005-0000-0000-0000BF010000}"/>
    <cellStyle name="60% - Accent6 13" xfId="471" xr:uid="{00000000-0005-0000-0000-0000C0010000}"/>
    <cellStyle name="60% - Accent6 14" xfId="472" xr:uid="{00000000-0005-0000-0000-0000C1010000}"/>
    <cellStyle name="60% - Accent6 15" xfId="473" xr:uid="{00000000-0005-0000-0000-0000C2010000}"/>
    <cellStyle name="60% - Accent6 16" xfId="474" xr:uid="{00000000-0005-0000-0000-0000C3010000}"/>
    <cellStyle name="60% - Accent6 17" xfId="475" xr:uid="{00000000-0005-0000-0000-0000C4010000}"/>
    <cellStyle name="60% - Accent6 18" xfId="476" xr:uid="{00000000-0005-0000-0000-0000C5010000}"/>
    <cellStyle name="60% - Accent6 19" xfId="477" xr:uid="{00000000-0005-0000-0000-0000C6010000}"/>
    <cellStyle name="60% - Accent6 2" xfId="478" xr:uid="{00000000-0005-0000-0000-0000C7010000}"/>
    <cellStyle name="60% - Accent6 2 2" xfId="479" xr:uid="{00000000-0005-0000-0000-0000C8010000}"/>
    <cellStyle name="60% - Accent6 2 3" xfId="480" xr:uid="{00000000-0005-0000-0000-0000C9010000}"/>
    <cellStyle name="60% - Accent6 20" xfId="481" xr:uid="{00000000-0005-0000-0000-0000CA010000}"/>
    <cellStyle name="60% - Accent6 21" xfId="482" xr:uid="{00000000-0005-0000-0000-0000CB010000}"/>
    <cellStyle name="60% - Accent6 21 2" xfId="483" xr:uid="{00000000-0005-0000-0000-0000CC010000}"/>
    <cellStyle name="60% - Accent6 22" xfId="484" xr:uid="{00000000-0005-0000-0000-0000CD010000}"/>
    <cellStyle name="60% - Accent6 3" xfId="485" xr:uid="{00000000-0005-0000-0000-0000CE010000}"/>
    <cellStyle name="60% - Accent6 4" xfId="486" xr:uid="{00000000-0005-0000-0000-0000CF010000}"/>
    <cellStyle name="60% - Accent6 5" xfId="487" xr:uid="{00000000-0005-0000-0000-0000D0010000}"/>
    <cellStyle name="60% - Accent6 6" xfId="488" xr:uid="{00000000-0005-0000-0000-0000D1010000}"/>
    <cellStyle name="60% - Accent6 7" xfId="489" xr:uid="{00000000-0005-0000-0000-0000D2010000}"/>
    <cellStyle name="60% - Accent6 8" xfId="490" xr:uid="{00000000-0005-0000-0000-0000D3010000}"/>
    <cellStyle name="60% - Accent6 9" xfId="491" xr:uid="{00000000-0005-0000-0000-0000D4010000}"/>
    <cellStyle name="60% - Акцент1" xfId="492" xr:uid="{00000000-0005-0000-0000-0000D5010000}"/>
    <cellStyle name="60% - Акцент2" xfId="493" xr:uid="{00000000-0005-0000-0000-0000D6010000}"/>
    <cellStyle name="60% - Акцент3" xfId="494" xr:uid="{00000000-0005-0000-0000-0000D7010000}"/>
    <cellStyle name="60% - Акцент4" xfId="495" xr:uid="{00000000-0005-0000-0000-0000D8010000}"/>
    <cellStyle name="60% - Акцент5" xfId="496" xr:uid="{00000000-0005-0000-0000-0000D9010000}"/>
    <cellStyle name="60% - Акцент6" xfId="497" xr:uid="{00000000-0005-0000-0000-0000DA010000}"/>
    <cellStyle name="60% no 1. izcēluma" xfId="498" xr:uid="{00000000-0005-0000-0000-0000DB010000}"/>
    <cellStyle name="60% no 2. izcēluma" xfId="499" xr:uid="{00000000-0005-0000-0000-0000DC010000}"/>
    <cellStyle name="60% no 3. izcēluma" xfId="500" xr:uid="{00000000-0005-0000-0000-0000DD010000}"/>
    <cellStyle name="60% no 4. izcēluma" xfId="501" xr:uid="{00000000-0005-0000-0000-0000DE010000}"/>
    <cellStyle name="60% no 5. izcēluma" xfId="502" xr:uid="{00000000-0005-0000-0000-0000DF010000}"/>
    <cellStyle name="60% no 6. izcēluma" xfId="503" xr:uid="{00000000-0005-0000-0000-0000E0010000}"/>
    <cellStyle name="Äåķåęķūé [0]_laroux" xfId="504" xr:uid="{00000000-0005-0000-0000-0000E1010000}"/>
    <cellStyle name="Äåķåęķūé_laroux" xfId="505" xr:uid="{00000000-0005-0000-0000-0000E2010000}"/>
    <cellStyle name="Accent1 10" xfId="506" xr:uid="{00000000-0005-0000-0000-0000E3010000}"/>
    <cellStyle name="Accent1 11" xfId="507" xr:uid="{00000000-0005-0000-0000-0000E4010000}"/>
    <cellStyle name="Accent1 12" xfId="508" xr:uid="{00000000-0005-0000-0000-0000E5010000}"/>
    <cellStyle name="Accent1 13" xfId="509" xr:uid="{00000000-0005-0000-0000-0000E6010000}"/>
    <cellStyle name="Accent1 14" xfId="510" xr:uid="{00000000-0005-0000-0000-0000E7010000}"/>
    <cellStyle name="Accent1 15" xfId="511" xr:uid="{00000000-0005-0000-0000-0000E8010000}"/>
    <cellStyle name="Accent1 16" xfId="512" xr:uid="{00000000-0005-0000-0000-0000E9010000}"/>
    <cellStyle name="Accent1 17" xfId="513" xr:uid="{00000000-0005-0000-0000-0000EA010000}"/>
    <cellStyle name="Accent1 18" xfId="514" xr:uid="{00000000-0005-0000-0000-0000EB010000}"/>
    <cellStyle name="Accent1 19" xfId="515" xr:uid="{00000000-0005-0000-0000-0000EC010000}"/>
    <cellStyle name="Accent1 2" xfId="516" xr:uid="{00000000-0005-0000-0000-0000ED010000}"/>
    <cellStyle name="Accent1 2 2" xfId="517" xr:uid="{00000000-0005-0000-0000-0000EE010000}"/>
    <cellStyle name="Accent1 2 3" xfId="518" xr:uid="{00000000-0005-0000-0000-0000EF010000}"/>
    <cellStyle name="Accent1 20" xfId="519" xr:uid="{00000000-0005-0000-0000-0000F0010000}"/>
    <cellStyle name="Accent1 21" xfId="520" xr:uid="{00000000-0005-0000-0000-0000F1010000}"/>
    <cellStyle name="Accent1 21 2" xfId="521" xr:uid="{00000000-0005-0000-0000-0000F2010000}"/>
    <cellStyle name="Accent1 22" xfId="522" xr:uid="{00000000-0005-0000-0000-0000F3010000}"/>
    <cellStyle name="Accent1 3" xfId="523" xr:uid="{00000000-0005-0000-0000-0000F4010000}"/>
    <cellStyle name="Accent1 4" xfId="524" xr:uid="{00000000-0005-0000-0000-0000F5010000}"/>
    <cellStyle name="Accent1 5" xfId="525" xr:uid="{00000000-0005-0000-0000-0000F6010000}"/>
    <cellStyle name="Accent1 6" xfId="526" xr:uid="{00000000-0005-0000-0000-0000F7010000}"/>
    <cellStyle name="Accent1 7" xfId="527" xr:uid="{00000000-0005-0000-0000-0000F8010000}"/>
    <cellStyle name="Accent1 8" xfId="528" xr:uid="{00000000-0005-0000-0000-0000F9010000}"/>
    <cellStyle name="Accent1 9" xfId="529" xr:uid="{00000000-0005-0000-0000-0000FA010000}"/>
    <cellStyle name="Accent2 10" xfId="530" xr:uid="{00000000-0005-0000-0000-0000FB010000}"/>
    <cellStyle name="Accent2 11" xfId="531" xr:uid="{00000000-0005-0000-0000-0000FC010000}"/>
    <cellStyle name="Accent2 12" xfId="532" xr:uid="{00000000-0005-0000-0000-0000FD010000}"/>
    <cellStyle name="Accent2 13" xfId="533" xr:uid="{00000000-0005-0000-0000-0000FE010000}"/>
    <cellStyle name="Accent2 14" xfId="534" xr:uid="{00000000-0005-0000-0000-0000FF010000}"/>
    <cellStyle name="Accent2 15" xfId="535" xr:uid="{00000000-0005-0000-0000-000000020000}"/>
    <cellStyle name="Accent2 16" xfId="536" xr:uid="{00000000-0005-0000-0000-000001020000}"/>
    <cellStyle name="Accent2 17" xfId="537" xr:uid="{00000000-0005-0000-0000-000002020000}"/>
    <cellStyle name="Accent2 18" xfId="538" xr:uid="{00000000-0005-0000-0000-000003020000}"/>
    <cellStyle name="Accent2 19" xfId="539" xr:uid="{00000000-0005-0000-0000-000004020000}"/>
    <cellStyle name="Accent2 2" xfId="540" xr:uid="{00000000-0005-0000-0000-000005020000}"/>
    <cellStyle name="Accent2 2 2" xfId="541" xr:uid="{00000000-0005-0000-0000-000006020000}"/>
    <cellStyle name="Accent2 2 3" xfId="542" xr:uid="{00000000-0005-0000-0000-000007020000}"/>
    <cellStyle name="Accent2 20" xfId="543" xr:uid="{00000000-0005-0000-0000-000008020000}"/>
    <cellStyle name="Accent2 21" xfId="544" xr:uid="{00000000-0005-0000-0000-000009020000}"/>
    <cellStyle name="Accent2 21 2" xfId="545" xr:uid="{00000000-0005-0000-0000-00000A020000}"/>
    <cellStyle name="Accent2 22" xfId="546" xr:uid="{00000000-0005-0000-0000-00000B020000}"/>
    <cellStyle name="Accent2 3" xfId="547" xr:uid="{00000000-0005-0000-0000-00000C020000}"/>
    <cellStyle name="Accent2 4" xfId="548" xr:uid="{00000000-0005-0000-0000-00000D020000}"/>
    <cellStyle name="Accent2 5" xfId="549" xr:uid="{00000000-0005-0000-0000-00000E020000}"/>
    <cellStyle name="Accent2 6" xfId="550" xr:uid="{00000000-0005-0000-0000-00000F020000}"/>
    <cellStyle name="Accent2 7" xfId="551" xr:uid="{00000000-0005-0000-0000-000010020000}"/>
    <cellStyle name="Accent2 8" xfId="552" xr:uid="{00000000-0005-0000-0000-000011020000}"/>
    <cellStyle name="Accent2 9" xfId="553" xr:uid="{00000000-0005-0000-0000-000012020000}"/>
    <cellStyle name="Accent3 10" xfId="554" xr:uid="{00000000-0005-0000-0000-000013020000}"/>
    <cellStyle name="Accent3 11" xfId="555" xr:uid="{00000000-0005-0000-0000-000014020000}"/>
    <cellStyle name="Accent3 12" xfId="556" xr:uid="{00000000-0005-0000-0000-000015020000}"/>
    <cellStyle name="Accent3 13" xfId="557" xr:uid="{00000000-0005-0000-0000-000016020000}"/>
    <cellStyle name="Accent3 14" xfId="558" xr:uid="{00000000-0005-0000-0000-000017020000}"/>
    <cellStyle name="Accent3 15" xfId="559" xr:uid="{00000000-0005-0000-0000-000018020000}"/>
    <cellStyle name="Accent3 16" xfId="560" xr:uid="{00000000-0005-0000-0000-000019020000}"/>
    <cellStyle name="Accent3 17" xfId="561" xr:uid="{00000000-0005-0000-0000-00001A020000}"/>
    <cellStyle name="Accent3 18" xfId="562" xr:uid="{00000000-0005-0000-0000-00001B020000}"/>
    <cellStyle name="Accent3 19" xfId="563" xr:uid="{00000000-0005-0000-0000-00001C020000}"/>
    <cellStyle name="Accent3 2" xfId="564" xr:uid="{00000000-0005-0000-0000-00001D020000}"/>
    <cellStyle name="Accent3 2 2" xfId="565" xr:uid="{00000000-0005-0000-0000-00001E020000}"/>
    <cellStyle name="Accent3 2 3" xfId="566" xr:uid="{00000000-0005-0000-0000-00001F020000}"/>
    <cellStyle name="Accent3 20" xfId="567" xr:uid="{00000000-0005-0000-0000-000020020000}"/>
    <cellStyle name="Accent3 21" xfId="568" xr:uid="{00000000-0005-0000-0000-000021020000}"/>
    <cellStyle name="Accent3 21 2" xfId="569" xr:uid="{00000000-0005-0000-0000-000022020000}"/>
    <cellStyle name="Accent3 22" xfId="570" xr:uid="{00000000-0005-0000-0000-000023020000}"/>
    <cellStyle name="Accent3 3" xfId="571" xr:uid="{00000000-0005-0000-0000-000024020000}"/>
    <cellStyle name="Accent3 4" xfId="572" xr:uid="{00000000-0005-0000-0000-000025020000}"/>
    <cellStyle name="Accent3 5" xfId="573" xr:uid="{00000000-0005-0000-0000-000026020000}"/>
    <cellStyle name="Accent3 6" xfId="574" xr:uid="{00000000-0005-0000-0000-000027020000}"/>
    <cellStyle name="Accent3 7" xfId="575" xr:uid="{00000000-0005-0000-0000-000028020000}"/>
    <cellStyle name="Accent3 8" xfId="576" xr:uid="{00000000-0005-0000-0000-000029020000}"/>
    <cellStyle name="Accent3 9" xfId="577" xr:uid="{00000000-0005-0000-0000-00002A020000}"/>
    <cellStyle name="Accent4 10" xfId="578" xr:uid="{00000000-0005-0000-0000-00002B020000}"/>
    <cellStyle name="Accent4 11" xfId="579" xr:uid="{00000000-0005-0000-0000-00002C020000}"/>
    <cellStyle name="Accent4 12" xfId="580" xr:uid="{00000000-0005-0000-0000-00002D020000}"/>
    <cellStyle name="Accent4 13" xfId="581" xr:uid="{00000000-0005-0000-0000-00002E020000}"/>
    <cellStyle name="Accent4 14" xfId="582" xr:uid="{00000000-0005-0000-0000-00002F020000}"/>
    <cellStyle name="Accent4 15" xfId="583" xr:uid="{00000000-0005-0000-0000-000030020000}"/>
    <cellStyle name="Accent4 16" xfId="584" xr:uid="{00000000-0005-0000-0000-000031020000}"/>
    <cellStyle name="Accent4 17" xfId="585" xr:uid="{00000000-0005-0000-0000-000032020000}"/>
    <cellStyle name="Accent4 18" xfId="586" xr:uid="{00000000-0005-0000-0000-000033020000}"/>
    <cellStyle name="Accent4 19" xfId="587" xr:uid="{00000000-0005-0000-0000-000034020000}"/>
    <cellStyle name="Accent4 2" xfId="588" xr:uid="{00000000-0005-0000-0000-000035020000}"/>
    <cellStyle name="Accent4 2 2" xfId="589" xr:uid="{00000000-0005-0000-0000-000036020000}"/>
    <cellStyle name="Accent4 2 3" xfId="590" xr:uid="{00000000-0005-0000-0000-000037020000}"/>
    <cellStyle name="Accent4 20" xfId="591" xr:uid="{00000000-0005-0000-0000-000038020000}"/>
    <cellStyle name="Accent4 21" xfId="592" xr:uid="{00000000-0005-0000-0000-000039020000}"/>
    <cellStyle name="Accent4 21 2" xfId="593" xr:uid="{00000000-0005-0000-0000-00003A020000}"/>
    <cellStyle name="Accent4 22" xfId="594" xr:uid="{00000000-0005-0000-0000-00003B020000}"/>
    <cellStyle name="Accent4 3" xfId="595" xr:uid="{00000000-0005-0000-0000-00003C020000}"/>
    <cellStyle name="Accent4 4" xfId="596" xr:uid="{00000000-0005-0000-0000-00003D020000}"/>
    <cellStyle name="Accent4 5" xfId="597" xr:uid="{00000000-0005-0000-0000-00003E020000}"/>
    <cellStyle name="Accent4 6" xfId="598" xr:uid="{00000000-0005-0000-0000-00003F020000}"/>
    <cellStyle name="Accent4 7" xfId="599" xr:uid="{00000000-0005-0000-0000-000040020000}"/>
    <cellStyle name="Accent4 8" xfId="600" xr:uid="{00000000-0005-0000-0000-000041020000}"/>
    <cellStyle name="Accent4 9" xfId="601" xr:uid="{00000000-0005-0000-0000-000042020000}"/>
    <cellStyle name="Accent5 10" xfId="602" xr:uid="{00000000-0005-0000-0000-000043020000}"/>
    <cellStyle name="Accent5 11" xfId="603" xr:uid="{00000000-0005-0000-0000-000044020000}"/>
    <cellStyle name="Accent5 12" xfId="604" xr:uid="{00000000-0005-0000-0000-000045020000}"/>
    <cellStyle name="Accent5 13" xfId="605" xr:uid="{00000000-0005-0000-0000-000046020000}"/>
    <cellStyle name="Accent5 14" xfId="606" xr:uid="{00000000-0005-0000-0000-000047020000}"/>
    <cellStyle name="Accent5 15" xfId="607" xr:uid="{00000000-0005-0000-0000-000048020000}"/>
    <cellStyle name="Accent5 16" xfId="608" xr:uid="{00000000-0005-0000-0000-000049020000}"/>
    <cellStyle name="Accent5 17" xfId="609" xr:uid="{00000000-0005-0000-0000-00004A020000}"/>
    <cellStyle name="Accent5 18" xfId="610" xr:uid="{00000000-0005-0000-0000-00004B020000}"/>
    <cellStyle name="Accent5 19" xfId="611" xr:uid="{00000000-0005-0000-0000-00004C020000}"/>
    <cellStyle name="Accent5 2" xfId="612" xr:uid="{00000000-0005-0000-0000-00004D020000}"/>
    <cellStyle name="Accent5 2 2" xfId="613" xr:uid="{00000000-0005-0000-0000-00004E020000}"/>
    <cellStyle name="Accent5 2 3" xfId="614" xr:uid="{00000000-0005-0000-0000-00004F020000}"/>
    <cellStyle name="Accent5 20" xfId="615" xr:uid="{00000000-0005-0000-0000-000050020000}"/>
    <cellStyle name="Accent5 21" xfId="616" xr:uid="{00000000-0005-0000-0000-000051020000}"/>
    <cellStyle name="Accent5 21 2" xfId="617" xr:uid="{00000000-0005-0000-0000-000052020000}"/>
    <cellStyle name="Accent5 22" xfId="618" xr:uid="{00000000-0005-0000-0000-000053020000}"/>
    <cellStyle name="Accent5 3" xfId="619" xr:uid="{00000000-0005-0000-0000-000054020000}"/>
    <cellStyle name="Accent5 4" xfId="620" xr:uid="{00000000-0005-0000-0000-000055020000}"/>
    <cellStyle name="Accent5 5" xfId="621" xr:uid="{00000000-0005-0000-0000-000056020000}"/>
    <cellStyle name="Accent5 6" xfId="622" xr:uid="{00000000-0005-0000-0000-000057020000}"/>
    <cellStyle name="Accent5 7" xfId="623" xr:uid="{00000000-0005-0000-0000-000058020000}"/>
    <cellStyle name="Accent5 8" xfId="624" xr:uid="{00000000-0005-0000-0000-000059020000}"/>
    <cellStyle name="Accent5 9" xfId="625" xr:uid="{00000000-0005-0000-0000-00005A020000}"/>
    <cellStyle name="Accent6 10" xfId="626" xr:uid="{00000000-0005-0000-0000-00005B020000}"/>
    <cellStyle name="Accent6 11" xfId="627" xr:uid="{00000000-0005-0000-0000-00005C020000}"/>
    <cellStyle name="Accent6 12" xfId="628" xr:uid="{00000000-0005-0000-0000-00005D020000}"/>
    <cellStyle name="Accent6 13" xfId="629" xr:uid="{00000000-0005-0000-0000-00005E020000}"/>
    <cellStyle name="Accent6 14" xfId="630" xr:uid="{00000000-0005-0000-0000-00005F020000}"/>
    <cellStyle name="Accent6 15" xfId="631" xr:uid="{00000000-0005-0000-0000-000060020000}"/>
    <cellStyle name="Accent6 16" xfId="632" xr:uid="{00000000-0005-0000-0000-000061020000}"/>
    <cellStyle name="Accent6 17" xfId="633" xr:uid="{00000000-0005-0000-0000-000062020000}"/>
    <cellStyle name="Accent6 18" xfId="634" xr:uid="{00000000-0005-0000-0000-000063020000}"/>
    <cellStyle name="Accent6 19" xfId="635" xr:uid="{00000000-0005-0000-0000-000064020000}"/>
    <cellStyle name="Accent6 2" xfId="636" xr:uid="{00000000-0005-0000-0000-000065020000}"/>
    <cellStyle name="Accent6 2 2" xfId="637" xr:uid="{00000000-0005-0000-0000-000066020000}"/>
    <cellStyle name="Accent6 2 3" xfId="638" xr:uid="{00000000-0005-0000-0000-000067020000}"/>
    <cellStyle name="Accent6 20" xfId="639" xr:uid="{00000000-0005-0000-0000-000068020000}"/>
    <cellStyle name="Accent6 21" xfId="640" xr:uid="{00000000-0005-0000-0000-000069020000}"/>
    <cellStyle name="Accent6 21 2" xfId="641" xr:uid="{00000000-0005-0000-0000-00006A020000}"/>
    <cellStyle name="Accent6 22" xfId="642" xr:uid="{00000000-0005-0000-0000-00006B020000}"/>
    <cellStyle name="Accent6 3" xfId="643" xr:uid="{00000000-0005-0000-0000-00006C020000}"/>
    <cellStyle name="Accent6 4" xfId="644" xr:uid="{00000000-0005-0000-0000-00006D020000}"/>
    <cellStyle name="Accent6 5" xfId="645" xr:uid="{00000000-0005-0000-0000-00006E020000}"/>
    <cellStyle name="Accent6 6" xfId="646" xr:uid="{00000000-0005-0000-0000-00006F020000}"/>
    <cellStyle name="Accent6 7" xfId="647" xr:uid="{00000000-0005-0000-0000-000070020000}"/>
    <cellStyle name="Accent6 8" xfId="648" xr:uid="{00000000-0005-0000-0000-000071020000}"/>
    <cellStyle name="Accent6 9" xfId="649" xr:uid="{00000000-0005-0000-0000-000072020000}"/>
    <cellStyle name="Aprēķināšana" xfId="650" xr:uid="{00000000-0005-0000-0000-000073020000}"/>
    <cellStyle name="Bad 10" xfId="651" xr:uid="{00000000-0005-0000-0000-000074020000}"/>
    <cellStyle name="Bad 11" xfId="652" xr:uid="{00000000-0005-0000-0000-000075020000}"/>
    <cellStyle name="Bad 12" xfId="653" xr:uid="{00000000-0005-0000-0000-000076020000}"/>
    <cellStyle name="Bad 13" xfId="654" xr:uid="{00000000-0005-0000-0000-000077020000}"/>
    <cellStyle name="Bad 14" xfId="655" xr:uid="{00000000-0005-0000-0000-000078020000}"/>
    <cellStyle name="Bad 15" xfId="656" xr:uid="{00000000-0005-0000-0000-000079020000}"/>
    <cellStyle name="Bad 16" xfId="657" xr:uid="{00000000-0005-0000-0000-00007A020000}"/>
    <cellStyle name="Bad 17" xfId="658" xr:uid="{00000000-0005-0000-0000-00007B020000}"/>
    <cellStyle name="Bad 18" xfId="659" xr:uid="{00000000-0005-0000-0000-00007C020000}"/>
    <cellStyle name="Bad 19" xfId="660" xr:uid="{00000000-0005-0000-0000-00007D020000}"/>
    <cellStyle name="Bad 2" xfId="661" xr:uid="{00000000-0005-0000-0000-00007E020000}"/>
    <cellStyle name="Bad 2 2" xfId="662" xr:uid="{00000000-0005-0000-0000-00007F020000}"/>
    <cellStyle name="Bad 2 3" xfId="663" xr:uid="{00000000-0005-0000-0000-000080020000}"/>
    <cellStyle name="Bad 20" xfId="664" xr:uid="{00000000-0005-0000-0000-000081020000}"/>
    <cellStyle name="Bad 21" xfId="665" xr:uid="{00000000-0005-0000-0000-000082020000}"/>
    <cellStyle name="Bad 21 2" xfId="666" xr:uid="{00000000-0005-0000-0000-000083020000}"/>
    <cellStyle name="Bad 22" xfId="667" xr:uid="{00000000-0005-0000-0000-000084020000}"/>
    <cellStyle name="Bad 3" xfId="668" xr:uid="{00000000-0005-0000-0000-000085020000}"/>
    <cellStyle name="Bad 4" xfId="669" xr:uid="{00000000-0005-0000-0000-000086020000}"/>
    <cellStyle name="Bad 5" xfId="670" xr:uid="{00000000-0005-0000-0000-000087020000}"/>
    <cellStyle name="Bad 6" xfId="671" xr:uid="{00000000-0005-0000-0000-000088020000}"/>
    <cellStyle name="Bad 7" xfId="672" xr:uid="{00000000-0005-0000-0000-000089020000}"/>
    <cellStyle name="Bad 8" xfId="673" xr:uid="{00000000-0005-0000-0000-00008A020000}"/>
    <cellStyle name="Bad 9" xfId="674" xr:uid="{00000000-0005-0000-0000-00008B020000}"/>
    <cellStyle name="Brīdinājuma teksts" xfId="675" xr:uid="{00000000-0005-0000-0000-00008C020000}"/>
    <cellStyle name="Calculation 10" xfId="676" xr:uid="{00000000-0005-0000-0000-00008D020000}"/>
    <cellStyle name="Calculation 11" xfId="677" xr:uid="{00000000-0005-0000-0000-00008E020000}"/>
    <cellStyle name="Calculation 12" xfId="678" xr:uid="{00000000-0005-0000-0000-00008F020000}"/>
    <cellStyle name="Calculation 13" xfId="679" xr:uid="{00000000-0005-0000-0000-000090020000}"/>
    <cellStyle name="Calculation 14" xfId="680" xr:uid="{00000000-0005-0000-0000-000091020000}"/>
    <cellStyle name="Calculation 15" xfId="681" xr:uid="{00000000-0005-0000-0000-000092020000}"/>
    <cellStyle name="Calculation 16" xfId="682" xr:uid="{00000000-0005-0000-0000-000093020000}"/>
    <cellStyle name="Calculation 17" xfId="683" xr:uid="{00000000-0005-0000-0000-000094020000}"/>
    <cellStyle name="Calculation 18" xfId="684" xr:uid="{00000000-0005-0000-0000-000095020000}"/>
    <cellStyle name="Calculation 19" xfId="685" xr:uid="{00000000-0005-0000-0000-000096020000}"/>
    <cellStyle name="Calculation 2" xfId="686" xr:uid="{00000000-0005-0000-0000-000097020000}"/>
    <cellStyle name="Calculation 2 2" xfId="687" xr:uid="{00000000-0005-0000-0000-000098020000}"/>
    <cellStyle name="Calculation 2 3" xfId="688" xr:uid="{00000000-0005-0000-0000-000099020000}"/>
    <cellStyle name="Calculation 20" xfId="689" xr:uid="{00000000-0005-0000-0000-00009A020000}"/>
    <cellStyle name="Calculation 21" xfId="690" xr:uid="{00000000-0005-0000-0000-00009B020000}"/>
    <cellStyle name="Calculation 21 2" xfId="691" xr:uid="{00000000-0005-0000-0000-00009C020000}"/>
    <cellStyle name="Calculation 22" xfId="692" xr:uid="{00000000-0005-0000-0000-00009D020000}"/>
    <cellStyle name="Calculation 3" xfId="693" xr:uid="{00000000-0005-0000-0000-00009E020000}"/>
    <cellStyle name="Calculation 4" xfId="694" xr:uid="{00000000-0005-0000-0000-00009F020000}"/>
    <cellStyle name="Calculation 5" xfId="695" xr:uid="{00000000-0005-0000-0000-0000A0020000}"/>
    <cellStyle name="Calculation 6" xfId="696" xr:uid="{00000000-0005-0000-0000-0000A1020000}"/>
    <cellStyle name="Calculation 7" xfId="697" xr:uid="{00000000-0005-0000-0000-0000A2020000}"/>
    <cellStyle name="Calculation 8" xfId="698" xr:uid="{00000000-0005-0000-0000-0000A3020000}"/>
    <cellStyle name="Calculation 9" xfId="699" xr:uid="{00000000-0005-0000-0000-0000A4020000}"/>
    <cellStyle name="Check Cell 10" xfId="700" xr:uid="{00000000-0005-0000-0000-0000A5020000}"/>
    <cellStyle name="Check Cell 11" xfId="701" xr:uid="{00000000-0005-0000-0000-0000A6020000}"/>
    <cellStyle name="Check Cell 12" xfId="702" xr:uid="{00000000-0005-0000-0000-0000A7020000}"/>
    <cellStyle name="Check Cell 13" xfId="703" xr:uid="{00000000-0005-0000-0000-0000A8020000}"/>
    <cellStyle name="Check Cell 14" xfId="704" xr:uid="{00000000-0005-0000-0000-0000A9020000}"/>
    <cellStyle name="Check Cell 15" xfId="705" xr:uid="{00000000-0005-0000-0000-0000AA020000}"/>
    <cellStyle name="Check Cell 16" xfId="706" xr:uid="{00000000-0005-0000-0000-0000AB020000}"/>
    <cellStyle name="Check Cell 17" xfId="707" xr:uid="{00000000-0005-0000-0000-0000AC020000}"/>
    <cellStyle name="Check Cell 18" xfId="708" xr:uid="{00000000-0005-0000-0000-0000AD020000}"/>
    <cellStyle name="Check Cell 19" xfId="709" xr:uid="{00000000-0005-0000-0000-0000AE020000}"/>
    <cellStyle name="Check Cell 2" xfId="710" xr:uid="{00000000-0005-0000-0000-0000AF020000}"/>
    <cellStyle name="Check Cell 2 2" xfId="711" xr:uid="{00000000-0005-0000-0000-0000B0020000}"/>
    <cellStyle name="Check Cell 2 3" xfId="712" xr:uid="{00000000-0005-0000-0000-0000B1020000}"/>
    <cellStyle name="Check Cell 20" xfId="713" xr:uid="{00000000-0005-0000-0000-0000B2020000}"/>
    <cellStyle name="Check Cell 21" xfId="714" xr:uid="{00000000-0005-0000-0000-0000B3020000}"/>
    <cellStyle name="Check Cell 21 2" xfId="715" xr:uid="{00000000-0005-0000-0000-0000B4020000}"/>
    <cellStyle name="Check Cell 22" xfId="716" xr:uid="{00000000-0005-0000-0000-0000B5020000}"/>
    <cellStyle name="Check Cell 3" xfId="717" xr:uid="{00000000-0005-0000-0000-0000B6020000}"/>
    <cellStyle name="Check Cell 4" xfId="718" xr:uid="{00000000-0005-0000-0000-0000B7020000}"/>
    <cellStyle name="Check Cell 5" xfId="719" xr:uid="{00000000-0005-0000-0000-0000B8020000}"/>
    <cellStyle name="Check Cell 6" xfId="720" xr:uid="{00000000-0005-0000-0000-0000B9020000}"/>
    <cellStyle name="Check Cell 7" xfId="721" xr:uid="{00000000-0005-0000-0000-0000BA020000}"/>
    <cellStyle name="Check Cell 8" xfId="722" xr:uid="{00000000-0005-0000-0000-0000BB020000}"/>
    <cellStyle name="Check Cell 9" xfId="723" xr:uid="{00000000-0005-0000-0000-0000BC020000}"/>
    <cellStyle name="Comma [0] 2" xfId="724" xr:uid="{00000000-0005-0000-0000-0000BD020000}"/>
    <cellStyle name="Comma 10" xfId="725" xr:uid="{00000000-0005-0000-0000-0000BE020000}"/>
    <cellStyle name="Comma 11" xfId="726" xr:uid="{00000000-0005-0000-0000-0000BF020000}"/>
    <cellStyle name="Comma 12" xfId="727" xr:uid="{00000000-0005-0000-0000-0000C0020000}"/>
    <cellStyle name="Comma 13" xfId="728" xr:uid="{00000000-0005-0000-0000-0000C1020000}"/>
    <cellStyle name="Comma 14" xfId="729" xr:uid="{00000000-0005-0000-0000-0000C2020000}"/>
    <cellStyle name="Comma 15" xfId="730" xr:uid="{00000000-0005-0000-0000-0000C3020000}"/>
    <cellStyle name="Comma 16" xfId="731" xr:uid="{00000000-0005-0000-0000-0000C4020000}"/>
    <cellStyle name="Comma 17" xfId="732" xr:uid="{00000000-0005-0000-0000-0000C5020000}"/>
    <cellStyle name="Comma 18" xfId="733" xr:uid="{00000000-0005-0000-0000-0000C6020000}"/>
    <cellStyle name="Comma 19" xfId="734" xr:uid="{00000000-0005-0000-0000-0000C7020000}"/>
    <cellStyle name="Comma 2" xfId="735" xr:uid="{00000000-0005-0000-0000-0000C8020000}"/>
    <cellStyle name="Comma 2 10" xfId="736" xr:uid="{00000000-0005-0000-0000-0000C9020000}"/>
    <cellStyle name="Comma 2 11" xfId="737" xr:uid="{00000000-0005-0000-0000-0000CA020000}"/>
    <cellStyle name="Comma 2 12" xfId="738" xr:uid="{00000000-0005-0000-0000-0000CB020000}"/>
    <cellStyle name="Comma 2 13" xfId="739" xr:uid="{00000000-0005-0000-0000-0000CC020000}"/>
    <cellStyle name="Comma 2 14" xfId="740" xr:uid="{00000000-0005-0000-0000-0000CD020000}"/>
    <cellStyle name="Comma 2 15" xfId="741" xr:uid="{00000000-0005-0000-0000-0000CE020000}"/>
    <cellStyle name="Comma 2 16" xfId="742" xr:uid="{00000000-0005-0000-0000-0000CF020000}"/>
    <cellStyle name="Comma 2 17" xfId="743" xr:uid="{00000000-0005-0000-0000-0000D0020000}"/>
    <cellStyle name="Comma 2 17 10" xfId="744" xr:uid="{00000000-0005-0000-0000-0000D1020000}"/>
    <cellStyle name="Comma 2 17 11" xfId="745" xr:uid="{00000000-0005-0000-0000-0000D2020000}"/>
    <cellStyle name="Comma 2 17 12" xfId="746" xr:uid="{00000000-0005-0000-0000-0000D3020000}"/>
    <cellStyle name="Comma 2 17 13" xfId="747" xr:uid="{00000000-0005-0000-0000-0000D4020000}"/>
    <cellStyle name="Comma 2 17 14" xfId="748" xr:uid="{00000000-0005-0000-0000-0000D5020000}"/>
    <cellStyle name="Comma 2 17 15" xfId="749" xr:uid="{00000000-0005-0000-0000-0000D6020000}"/>
    <cellStyle name="Comma 2 17 16" xfId="750" xr:uid="{00000000-0005-0000-0000-0000D7020000}"/>
    <cellStyle name="Comma 2 17 17" xfId="751" xr:uid="{00000000-0005-0000-0000-0000D8020000}"/>
    <cellStyle name="Comma 2 17 18" xfId="752" xr:uid="{00000000-0005-0000-0000-0000D9020000}"/>
    <cellStyle name="Comma 2 17 19" xfId="753" xr:uid="{00000000-0005-0000-0000-0000DA020000}"/>
    <cellStyle name="Comma 2 17 2" xfId="754" xr:uid="{00000000-0005-0000-0000-0000DB020000}"/>
    <cellStyle name="Comma 2 17 20" xfId="755" xr:uid="{00000000-0005-0000-0000-0000DC020000}"/>
    <cellStyle name="Comma 2 17 21" xfId="756" xr:uid="{00000000-0005-0000-0000-0000DD020000}"/>
    <cellStyle name="Comma 2 17 22" xfId="757" xr:uid="{00000000-0005-0000-0000-0000DE020000}"/>
    <cellStyle name="Comma 2 17 23" xfId="758" xr:uid="{00000000-0005-0000-0000-0000DF020000}"/>
    <cellStyle name="Comma 2 17 24" xfId="759" xr:uid="{00000000-0005-0000-0000-0000E0020000}"/>
    <cellStyle name="Comma 2 17 25" xfId="760" xr:uid="{00000000-0005-0000-0000-0000E1020000}"/>
    <cellStyle name="Comma 2 17 26" xfId="761" xr:uid="{00000000-0005-0000-0000-0000E2020000}"/>
    <cellStyle name="Comma 2 17 27" xfId="762" xr:uid="{00000000-0005-0000-0000-0000E3020000}"/>
    <cellStyle name="Comma 2 17 28" xfId="763" xr:uid="{00000000-0005-0000-0000-0000E4020000}"/>
    <cellStyle name="Comma 2 17 29" xfId="764" xr:uid="{00000000-0005-0000-0000-0000E5020000}"/>
    <cellStyle name="Comma 2 17 3" xfId="765" xr:uid="{00000000-0005-0000-0000-0000E6020000}"/>
    <cellStyle name="Comma 2 17 30" xfId="766" xr:uid="{00000000-0005-0000-0000-0000E7020000}"/>
    <cellStyle name="Comma 2 17 31" xfId="767" xr:uid="{00000000-0005-0000-0000-0000E8020000}"/>
    <cellStyle name="Comma 2 17 32" xfId="768" xr:uid="{00000000-0005-0000-0000-0000E9020000}"/>
    <cellStyle name="Comma 2 17 33" xfId="769" xr:uid="{00000000-0005-0000-0000-0000EA020000}"/>
    <cellStyle name="Comma 2 17 34" xfId="770" xr:uid="{00000000-0005-0000-0000-0000EB020000}"/>
    <cellStyle name="Comma 2 17 35" xfId="771" xr:uid="{00000000-0005-0000-0000-0000EC020000}"/>
    <cellStyle name="Comma 2 17 36" xfId="772" xr:uid="{00000000-0005-0000-0000-0000ED020000}"/>
    <cellStyle name="Comma 2 17 4" xfId="773" xr:uid="{00000000-0005-0000-0000-0000EE020000}"/>
    <cellStyle name="Comma 2 17 5" xfId="774" xr:uid="{00000000-0005-0000-0000-0000EF020000}"/>
    <cellStyle name="Comma 2 17 6" xfId="775" xr:uid="{00000000-0005-0000-0000-0000F0020000}"/>
    <cellStyle name="Comma 2 17 7" xfId="776" xr:uid="{00000000-0005-0000-0000-0000F1020000}"/>
    <cellStyle name="Comma 2 17 8" xfId="777" xr:uid="{00000000-0005-0000-0000-0000F2020000}"/>
    <cellStyle name="Comma 2 17 9" xfId="778" xr:uid="{00000000-0005-0000-0000-0000F3020000}"/>
    <cellStyle name="Comma 2 18" xfId="779" xr:uid="{00000000-0005-0000-0000-0000F4020000}"/>
    <cellStyle name="Comma 2 18 10" xfId="780" xr:uid="{00000000-0005-0000-0000-0000F5020000}"/>
    <cellStyle name="Comma 2 18 11" xfId="781" xr:uid="{00000000-0005-0000-0000-0000F6020000}"/>
    <cellStyle name="Comma 2 18 12" xfId="782" xr:uid="{00000000-0005-0000-0000-0000F7020000}"/>
    <cellStyle name="Comma 2 18 13" xfId="783" xr:uid="{00000000-0005-0000-0000-0000F8020000}"/>
    <cellStyle name="Comma 2 18 14" xfId="784" xr:uid="{00000000-0005-0000-0000-0000F9020000}"/>
    <cellStyle name="Comma 2 18 15" xfId="785" xr:uid="{00000000-0005-0000-0000-0000FA020000}"/>
    <cellStyle name="Comma 2 18 16" xfId="786" xr:uid="{00000000-0005-0000-0000-0000FB020000}"/>
    <cellStyle name="Comma 2 18 17" xfId="787" xr:uid="{00000000-0005-0000-0000-0000FC020000}"/>
    <cellStyle name="Comma 2 18 18" xfId="788" xr:uid="{00000000-0005-0000-0000-0000FD020000}"/>
    <cellStyle name="Comma 2 18 19" xfId="789" xr:uid="{00000000-0005-0000-0000-0000FE020000}"/>
    <cellStyle name="Comma 2 18 2" xfId="790" xr:uid="{00000000-0005-0000-0000-0000FF020000}"/>
    <cellStyle name="Comma 2 18 20" xfId="791" xr:uid="{00000000-0005-0000-0000-000000030000}"/>
    <cellStyle name="Comma 2 18 21" xfId="792" xr:uid="{00000000-0005-0000-0000-000001030000}"/>
    <cellStyle name="Comma 2 18 22" xfId="793" xr:uid="{00000000-0005-0000-0000-000002030000}"/>
    <cellStyle name="Comma 2 18 23" xfId="794" xr:uid="{00000000-0005-0000-0000-000003030000}"/>
    <cellStyle name="Comma 2 18 24" xfId="795" xr:uid="{00000000-0005-0000-0000-000004030000}"/>
    <cellStyle name="Comma 2 18 25" xfId="796" xr:uid="{00000000-0005-0000-0000-000005030000}"/>
    <cellStyle name="Comma 2 18 26" xfId="797" xr:uid="{00000000-0005-0000-0000-000006030000}"/>
    <cellStyle name="Comma 2 18 27" xfId="798" xr:uid="{00000000-0005-0000-0000-000007030000}"/>
    <cellStyle name="Comma 2 18 28" xfId="799" xr:uid="{00000000-0005-0000-0000-000008030000}"/>
    <cellStyle name="Comma 2 18 29" xfId="800" xr:uid="{00000000-0005-0000-0000-000009030000}"/>
    <cellStyle name="Comma 2 18 3" xfId="801" xr:uid="{00000000-0005-0000-0000-00000A030000}"/>
    <cellStyle name="Comma 2 18 30" xfId="802" xr:uid="{00000000-0005-0000-0000-00000B030000}"/>
    <cellStyle name="Comma 2 18 31" xfId="803" xr:uid="{00000000-0005-0000-0000-00000C030000}"/>
    <cellStyle name="Comma 2 18 32" xfId="804" xr:uid="{00000000-0005-0000-0000-00000D030000}"/>
    <cellStyle name="Comma 2 18 33" xfId="805" xr:uid="{00000000-0005-0000-0000-00000E030000}"/>
    <cellStyle name="Comma 2 18 34" xfId="806" xr:uid="{00000000-0005-0000-0000-00000F030000}"/>
    <cellStyle name="Comma 2 18 35" xfId="807" xr:uid="{00000000-0005-0000-0000-000010030000}"/>
    <cellStyle name="Comma 2 18 36" xfId="808" xr:uid="{00000000-0005-0000-0000-000011030000}"/>
    <cellStyle name="Comma 2 18 4" xfId="809" xr:uid="{00000000-0005-0000-0000-000012030000}"/>
    <cellStyle name="Comma 2 18 5" xfId="810" xr:uid="{00000000-0005-0000-0000-000013030000}"/>
    <cellStyle name="Comma 2 18 6" xfId="811" xr:uid="{00000000-0005-0000-0000-000014030000}"/>
    <cellStyle name="Comma 2 18 7" xfId="812" xr:uid="{00000000-0005-0000-0000-000015030000}"/>
    <cellStyle name="Comma 2 18 8" xfId="813" xr:uid="{00000000-0005-0000-0000-000016030000}"/>
    <cellStyle name="Comma 2 18 9" xfId="814" xr:uid="{00000000-0005-0000-0000-000017030000}"/>
    <cellStyle name="Comma 2 19" xfId="815" xr:uid="{00000000-0005-0000-0000-000018030000}"/>
    <cellStyle name="Comma 2 2" xfId="816" xr:uid="{00000000-0005-0000-0000-000019030000}"/>
    <cellStyle name="Comma 2 20" xfId="817" xr:uid="{00000000-0005-0000-0000-00001A030000}"/>
    <cellStyle name="Comma 2 21" xfId="818" xr:uid="{00000000-0005-0000-0000-00001B030000}"/>
    <cellStyle name="Comma 2 22" xfId="819" xr:uid="{00000000-0005-0000-0000-00001C030000}"/>
    <cellStyle name="Comma 2 23" xfId="820" xr:uid="{00000000-0005-0000-0000-00001D030000}"/>
    <cellStyle name="Comma 2 24" xfId="821" xr:uid="{00000000-0005-0000-0000-00001E030000}"/>
    <cellStyle name="Comma 2 25" xfId="822" xr:uid="{00000000-0005-0000-0000-00001F030000}"/>
    <cellStyle name="Comma 2 26" xfId="823" xr:uid="{00000000-0005-0000-0000-000020030000}"/>
    <cellStyle name="Comma 2 27" xfId="824" xr:uid="{00000000-0005-0000-0000-000021030000}"/>
    <cellStyle name="Comma 2 28" xfId="825" xr:uid="{00000000-0005-0000-0000-000022030000}"/>
    <cellStyle name="Comma 2 29" xfId="826" xr:uid="{00000000-0005-0000-0000-000023030000}"/>
    <cellStyle name="Comma 2 3" xfId="827" xr:uid="{00000000-0005-0000-0000-000024030000}"/>
    <cellStyle name="Comma 2 30" xfId="828" xr:uid="{00000000-0005-0000-0000-000025030000}"/>
    <cellStyle name="Comma 2 31" xfId="829" xr:uid="{00000000-0005-0000-0000-000026030000}"/>
    <cellStyle name="Comma 2 32" xfId="830" xr:uid="{00000000-0005-0000-0000-000027030000}"/>
    <cellStyle name="Comma 2 33" xfId="831" xr:uid="{00000000-0005-0000-0000-000028030000}"/>
    <cellStyle name="Comma 2 34" xfId="832" xr:uid="{00000000-0005-0000-0000-000029030000}"/>
    <cellStyle name="Comma 2 35" xfId="833" xr:uid="{00000000-0005-0000-0000-00002A030000}"/>
    <cellStyle name="Comma 2 36" xfId="834" xr:uid="{00000000-0005-0000-0000-00002B030000}"/>
    <cellStyle name="Comma 2 37" xfId="835" xr:uid="{00000000-0005-0000-0000-00002C030000}"/>
    <cellStyle name="Comma 2 38" xfId="836" xr:uid="{00000000-0005-0000-0000-00002D030000}"/>
    <cellStyle name="Comma 2 39" xfId="837" xr:uid="{00000000-0005-0000-0000-00002E030000}"/>
    <cellStyle name="Comma 2 4" xfId="838" xr:uid="{00000000-0005-0000-0000-00002F030000}"/>
    <cellStyle name="Comma 2 40" xfId="839" xr:uid="{00000000-0005-0000-0000-000030030000}"/>
    <cellStyle name="Comma 2 41" xfId="840" xr:uid="{00000000-0005-0000-0000-000031030000}"/>
    <cellStyle name="Comma 2 42" xfId="841" xr:uid="{00000000-0005-0000-0000-000032030000}"/>
    <cellStyle name="Comma 2 43" xfId="842" xr:uid="{00000000-0005-0000-0000-000033030000}"/>
    <cellStyle name="Comma 2 44" xfId="843" xr:uid="{00000000-0005-0000-0000-000034030000}"/>
    <cellStyle name="Comma 2 45" xfId="844" xr:uid="{00000000-0005-0000-0000-000035030000}"/>
    <cellStyle name="Comma 2 46" xfId="845" xr:uid="{00000000-0005-0000-0000-000036030000}"/>
    <cellStyle name="Comma 2 47" xfId="846" xr:uid="{00000000-0005-0000-0000-000037030000}"/>
    <cellStyle name="Comma 2 48" xfId="847" xr:uid="{00000000-0005-0000-0000-000038030000}"/>
    <cellStyle name="Comma 2 49" xfId="848" xr:uid="{00000000-0005-0000-0000-000039030000}"/>
    <cellStyle name="Comma 2 5" xfId="849" xr:uid="{00000000-0005-0000-0000-00003A030000}"/>
    <cellStyle name="Comma 2 50" xfId="850" xr:uid="{00000000-0005-0000-0000-00003B030000}"/>
    <cellStyle name="Comma 2 51" xfId="851" xr:uid="{00000000-0005-0000-0000-00003C030000}"/>
    <cellStyle name="Comma 2 52" xfId="852" xr:uid="{00000000-0005-0000-0000-00003D030000}"/>
    <cellStyle name="Comma 2 53" xfId="853" xr:uid="{00000000-0005-0000-0000-00003E030000}"/>
    <cellStyle name="Comma 2 6" xfId="854" xr:uid="{00000000-0005-0000-0000-00003F030000}"/>
    <cellStyle name="Comma 2 7" xfId="855" xr:uid="{00000000-0005-0000-0000-000040030000}"/>
    <cellStyle name="Comma 2 8" xfId="856" xr:uid="{00000000-0005-0000-0000-000041030000}"/>
    <cellStyle name="Comma 2 9" xfId="857" xr:uid="{00000000-0005-0000-0000-000042030000}"/>
    <cellStyle name="Comma 20" xfId="858" xr:uid="{00000000-0005-0000-0000-000043030000}"/>
    <cellStyle name="Comma 3" xfId="859" xr:uid="{00000000-0005-0000-0000-000044030000}"/>
    <cellStyle name="Comma 4" xfId="860" xr:uid="{00000000-0005-0000-0000-000045030000}"/>
    <cellStyle name="Comma 5" xfId="861" xr:uid="{00000000-0005-0000-0000-000046030000}"/>
    <cellStyle name="Comma 6" xfId="862" xr:uid="{00000000-0005-0000-0000-000047030000}"/>
    <cellStyle name="Comma 7" xfId="863" xr:uid="{00000000-0005-0000-0000-000048030000}"/>
    <cellStyle name="Comma 8" xfId="864" xr:uid="{00000000-0005-0000-0000-000049030000}"/>
    <cellStyle name="Comma 9" xfId="865" xr:uid="{00000000-0005-0000-0000-00004A030000}"/>
    <cellStyle name="Currency 2" xfId="866" xr:uid="{00000000-0005-0000-0000-00004B030000}"/>
    <cellStyle name="Date" xfId="867" xr:uid="{00000000-0005-0000-0000-00004C030000}"/>
    <cellStyle name="Dezimal [0]_Nossner_Brücke" xfId="868" xr:uid="{00000000-0005-0000-0000-00004D030000}"/>
    <cellStyle name="Dezimal_en_Master" xfId="869" xr:uid="{00000000-0005-0000-0000-00004E030000}"/>
    <cellStyle name="Divider" xfId="870" xr:uid="{00000000-0005-0000-0000-00004F030000}"/>
    <cellStyle name="Excel Built-in Comma" xfId="871" xr:uid="{00000000-0005-0000-0000-000050030000}"/>
    <cellStyle name="Excel Built-in Normal" xfId="872" xr:uid="{00000000-0005-0000-0000-000051030000}"/>
    <cellStyle name="Excel Built-in Normal 1" xfId="873" xr:uid="{00000000-0005-0000-0000-000052030000}"/>
    <cellStyle name="Excel Built-in Normal 2" xfId="874" xr:uid="{00000000-0005-0000-0000-000053030000}"/>
    <cellStyle name="Excel Built-in Normal 3" xfId="875" xr:uid="{00000000-0005-0000-0000-000054030000}"/>
    <cellStyle name="Explanatory Text 10" xfId="876" xr:uid="{00000000-0005-0000-0000-000055030000}"/>
    <cellStyle name="Explanatory Text 11" xfId="877" xr:uid="{00000000-0005-0000-0000-000056030000}"/>
    <cellStyle name="Explanatory Text 12" xfId="878" xr:uid="{00000000-0005-0000-0000-000057030000}"/>
    <cellStyle name="Explanatory Text 13" xfId="879" xr:uid="{00000000-0005-0000-0000-000058030000}"/>
    <cellStyle name="Explanatory Text 14" xfId="880" xr:uid="{00000000-0005-0000-0000-000059030000}"/>
    <cellStyle name="Explanatory Text 15" xfId="881" xr:uid="{00000000-0005-0000-0000-00005A030000}"/>
    <cellStyle name="Explanatory Text 16" xfId="882" xr:uid="{00000000-0005-0000-0000-00005B030000}"/>
    <cellStyle name="Explanatory Text 17" xfId="883" xr:uid="{00000000-0005-0000-0000-00005C030000}"/>
    <cellStyle name="Explanatory Text 18" xfId="884" xr:uid="{00000000-0005-0000-0000-00005D030000}"/>
    <cellStyle name="Explanatory Text 19" xfId="885" xr:uid="{00000000-0005-0000-0000-00005E030000}"/>
    <cellStyle name="Explanatory Text 2" xfId="886" xr:uid="{00000000-0005-0000-0000-00005F030000}"/>
    <cellStyle name="Explanatory Text 2 2" xfId="887" xr:uid="{00000000-0005-0000-0000-000060030000}"/>
    <cellStyle name="Explanatory Text 2 3" xfId="888" xr:uid="{00000000-0005-0000-0000-000061030000}"/>
    <cellStyle name="Explanatory Text 20" xfId="889" xr:uid="{00000000-0005-0000-0000-000062030000}"/>
    <cellStyle name="Explanatory Text 21" xfId="890" xr:uid="{00000000-0005-0000-0000-000063030000}"/>
    <cellStyle name="Explanatory Text 21 2" xfId="891" xr:uid="{00000000-0005-0000-0000-000064030000}"/>
    <cellStyle name="Explanatory Text 22" xfId="892" xr:uid="{00000000-0005-0000-0000-000065030000}"/>
    <cellStyle name="Explanatory Text 3" xfId="893" xr:uid="{00000000-0005-0000-0000-000066030000}"/>
    <cellStyle name="Explanatory Text 4" xfId="894" xr:uid="{00000000-0005-0000-0000-000067030000}"/>
    <cellStyle name="Explanatory Text 5" xfId="895" xr:uid="{00000000-0005-0000-0000-000068030000}"/>
    <cellStyle name="Explanatory Text 6" xfId="896" xr:uid="{00000000-0005-0000-0000-000069030000}"/>
    <cellStyle name="Explanatory Text 7" xfId="897" xr:uid="{00000000-0005-0000-0000-00006A030000}"/>
    <cellStyle name="Explanatory Text 8" xfId="898" xr:uid="{00000000-0005-0000-0000-00006B030000}"/>
    <cellStyle name="Explanatory Text 9" xfId="899" xr:uid="{00000000-0005-0000-0000-00006C030000}"/>
    <cellStyle name="Fixed" xfId="900" xr:uid="{00000000-0005-0000-0000-00006D030000}"/>
    <cellStyle name="Good 10" xfId="901" xr:uid="{00000000-0005-0000-0000-00006E030000}"/>
    <cellStyle name="Good 11" xfId="902" xr:uid="{00000000-0005-0000-0000-00006F030000}"/>
    <cellStyle name="Good 12" xfId="903" xr:uid="{00000000-0005-0000-0000-000070030000}"/>
    <cellStyle name="Good 13" xfId="904" xr:uid="{00000000-0005-0000-0000-000071030000}"/>
    <cellStyle name="Good 14" xfId="905" xr:uid="{00000000-0005-0000-0000-000072030000}"/>
    <cellStyle name="Good 15" xfId="906" xr:uid="{00000000-0005-0000-0000-000073030000}"/>
    <cellStyle name="Good 16" xfId="907" xr:uid="{00000000-0005-0000-0000-000074030000}"/>
    <cellStyle name="Good 17" xfId="908" xr:uid="{00000000-0005-0000-0000-000075030000}"/>
    <cellStyle name="Good 18" xfId="909" xr:uid="{00000000-0005-0000-0000-000076030000}"/>
    <cellStyle name="Good 19" xfId="910" xr:uid="{00000000-0005-0000-0000-000077030000}"/>
    <cellStyle name="Good 2" xfId="911" xr:uid="{00000000-0005-0000-0000-000078030000}"/>
    <cellStyle name="Good 2 2" xfId="912" xr:uid="{00000000-0005-0000-0000-000079030000}"/>
    <cellStyle name="Good 2 3" xfId="913" xr:uid="{00000000-0005-0000-0000-00007A030000}"/>
    <cellStyle name="Good 20" xfId="914" xr:uid="{00000000-0005-0000-0000-00007B030000}"/>
    <cellStyle name="Good 21" xfId="915" xr:uid="{00000000-0005-0000-0000-00007C030000}"/>
    <cellStyle name="Good 21 2" xfId="916" xr:uid="{00000000-0005-0000-0000-00007D030000}"/>
    <cellStyle name="Good 22" xfId="917" xr:uid="{00000000-0005-0000-0000-00007E030000}"/>
    <cellStyle name="Good 3" xfId="918" xr:uid="{00000000-0005-0000-0000-00007F030000}"/>
    <cellStyle name="Good 4" xfId="919" xr:uid="{00000000-0005-0000-0000-000080030000}"/>
    <cellStyle name="Good 5" xfId="920" xr:uid="{00000000-0005-0000-0000-000081030000}"/>
    <cellStyle name="Good 6" xfId="921" xr:uid="{00000000-0005-0000-0000-000082030000}"/>
    <cellStyle name="Good 7" xfId="922" xr:uid="{00000000-0005-0000-0000-000083030000}"/>
    <cellStyle name="Good 8" xfId="923" xr:uid="{00000000-0005-0000-0000-000084030000}"/>
    <cellStyle name="Good 9" xfId="924" xr:uid="{00000000-0005-0000-0000-000085030000}"/>
    <cellStyle name="Heading 1 10" xfId="925" xr:uid="{00000000-0005-0000-0000-000086030000}"/>
    <cellStyle name="Heading 1 11" xfId="926" xr:uid="{00000000-0005-0000-0000-000087030000}"/>
    <cellStyle name="Heading 1 12" xfId="927" xr:uid="{00000000-0005-0000-0000-000088030000}"/>
    <cellStyle name="Heading 1 13" xfId="928" xr:uid="{00000000-0005-0000-0000-000089030000}"/>
    <cellStyle name="Heading 1 14" xfId="929" xr:uid="{00000000-0005-0000-0000-00008A030000}"/>
    <cellStyle name="Heading 1 15" xfId="930" xr:uid="{00000000-0005-0000-0000-00008B030000}"/>
    <cellStyle name="Heading 1 16" xfId="931" xr:uid="{00000000-0005-0000-0000-00008C030000}"/>
    <cellStyle name="Heading 1 17" xfId="932" xr:uid="{00000000-0005-0000-0000-00008D030000}"/>
    <cellStyle name="Heading 1 18" xfId="933" xr:uid="{00000000-0005-0000-0000-00008E030000}"/>
    <cellStyle name="Heading 1 19" xfId="934" xr:uid="{00000000-0005-0000-0000-00008F030000}"/>
    <cellStyle name="Heading 1 2" xfId="935" xr:uid="{00000000-0005-0000-0000-000090030000}"/>
    <cellStyle name="Heading 1 2 2" xfId="936" xr:uid="{00000000-0005-0000-0000-000091030000}"/>
    <cellStyle name="Heading 1 2 3" xfId="937" xr:uid="{00000000-0005-0000-0000-000092030000}"/>
    <cellStyle name="Heading 1 20" xfId="938" xr:uid="{00000000-0005-0000-0000-000093030000}"/>
    <cellStyle name="Heading 1 21" xfId="939" xr:uid="{00000000-0005-0000-0000-000094030000}"/>
    <cellStyle name="Heading 1 21 2" xfId="940" xr:uid="{00000000-0005-0000-0000-000095030000}"/>
    <cellStyle name="Heading 1 22" xfId="941" xr:uid="{00000000-0005-0000-0000-000096030000}"/>
    <cellStyle name="Heading 1 3" xfId="942" xr:uid="{00000000-0005-0000-0000-000097030000}"/>
    <cellStyle name="Heading 1 4" xfId="943" xr:uid="{00000000-0005-0000-0000-000098030000}"/>
    <cellStyle name="Heading 1 5" xfId="944" xr:uid="{00000000-0005-0000-0000-000099030000}"/>
    <cellStyle name="Heading 1 6" xfId="945" xr:uid="{00000000-0005-0000-0000-00009A030000}"/>
    <cellStyle name="Heading 1 7" xfId="946" xr:uid="{00000000-0005-0000-0000-00009B030000}"/>
    <cellStyle name="Heading 1 8" xfId="947" xr:uid="{00000000-0005-0000-0000-00009C030000}"/>
    <cellStyle name="Heading 1 9" xfId="948" xr:uid="{00000000-0005-0000-0000-00009D030000}"/>
    <cellStyle name="Heading 2 10" xfId="949" xr:uid="{00000000-0005-0000-0000-00009E030000}"/>
    <cellStyle name="Heading 2 11" xfId="950" xr:uid="{00000000-0005-0000-0000-00009F030000}"/>
    <cellStyle name="Heading 2 12" xfId="951" xr:uid="{00000000-0005-0000-0000-0000A0030000}"/>
    <cellStyle name="Heading 2 13" xfId="952" xr:uid="{00000000-0005-0000-0000-0000A1030000}"/>
    <cellStyle name="Heading 2 14" xfId="953" xr:uid="{00000000-0005-0000-0000-0000A2030000}"/>
    <cellStyle name="Heading 2 15" xfId="954" xr:uid="{00000000-0005-0000-0000-0000A3030000}"/>
    <cellStyle name="Heading 2 16" xfId="955" xr:uid="{00000000-0005-0000-0000-0000A4030000}"/>
    <cellStyle name="Heading 2 17" xfId="956" xr:uid="{00000000-0005-0000-0000-0000A5030000}"/>
    <cellStyle name="Heading 2 18" xfId="957" xr:uid="{00000000-0005-0000-0000-0000A6030000}"/>
    <cellStyle name="Heading 2 19" xfId="958" xr:uid="{00000000-0005-0000-0000-0000A7030000}"/>
    <cellStyle name="Heading 2 2" xfId="959" xr:uid="{00000000-0005-0000-0000-0000A8030000}"/>
    <cellStyle name="Heading 2 2 2" xfId="960" xr:uid="{00000000-0005-0000-0000-0000A9030000}"/>
    <cellStyle name="Heading 2 2 3" xfId="961" xr:uid="{00000000-0005-0000-0000-0000AA030000}"/>
    <cellStyle name="Heading 2 20" xfId="962" xr:uid="{00000000-0005-0000-0000-0000AB030000}"/>
    <cellStyle name="Heading 2 21" xfId="963" xr:uid="{00000000-0005-0000-0000-0000AC030000}"/>
    <cellStyle name="Heading 2 21 2" xfId="964" xr:uid="{00000000-0005-0000-0000-0000AD030000}"/>
    <cellStyle name="Heading 2 22" xfId="965" xr:uid="{00000000-0005-0000-0000-0000AE030000}"/>
    <cellStyle name="Heading 2 3" xfId="966" xr:uid="{00000000-0005-0000-0000-0000AF030000}"/>
    <cellStyle name="Heading 2 4" xfId="967" xr:uid="{00000000-0005-0000-0000-0000B0030000}"/>
    <cellStyle name="Heading 2 5" xfId="968" xr:uid="{00000000-0005-0000-0000-0000B1030000}"/>
    <cellStyle name="Heading 2 6" xfId="969" xr:uid="{00000000-0005-0000-0000-0000B2030000}"/>
    <cellStyle name="Heading 2 7" xfId="970" xr:uid="{00000000-0005-0000-0000-0000B3030000}"/>
    <cellStyle name="Heading 2 8" xfId="971" xr:uid="{00000000-0005-0000-0000-0000B4030000}"/>
    <cellStyle name="Heading 2 9" xfId="972" xr:uid="{00000000-0005-0000-0000-0000B5030000}"/>
    <cellStyle name="Heading 3 10" xfId="973" xr:uid="{00000000-0005-0000-0000-0000B6030000}"/>
    <cellStyle name="Heading 3 11" xfId="974" xr:uid="{00000000-0005-0000-0000-0000B7030000}"/>
    <cellStyle name="Heading 3 12" xfId="975" xr:uid="{00000000-0005-0000-0000-0000B8030000}"/>
    <cellStyle name="Heading 3 13" xfId="976" xr:uid="{00000000-0005-0000-0000-0000B9030000}"/>
    <cellStyle name="Heading 3 14" xfId="977" xr:uid="{00000000-0005-0000-0000-0000BA030000}"/>
    <cellStyle name="Heading 3 15" xfId="978" xr:uid="{00000000-0005-0000-0000-0000BB030000}"/>
    <cellStyle name="Heading 3 16" xfId="979" xr:uid="{00000000-0005-0000-0000-0000BC030000}"/>
    <cellStyle name="Heading 3 17" xfId="980" xr:uid="{00000000-0005-0000-0000-0000BD030000}"/>
    <cellStyle name="Heading 3 18" xfId="981" xr:uid="{00000000-0005-0000-0000-0000BE030000}"/>
    <cellStyle name="Heading 3 19" xfId="982" xr:uid="{00000000-0005-0000-0000-0000BF030000}"/>
    <cellStyle name="Heading 3 2" xfId="983" xr:uid="{00000000-0005-0000-0000-0000C0030000}"/>
    <cellStyle name="Heading 3 2 2" xfId="984" xr:uid="{00000000-0005-0000-0000-0000C1030000}"/>
    <cellStyle name="Heading 3 2 3" xfId="985" xr:uid="{00000000-0005-0000-0000-0000C2030000}"/>
    <cellStyle name="Heading 3 20" xfId="986" xr:uid="{00000000-0005-0000-0000-0000C3030000}"/>
    <cellStyle name="Heading 3 21" xfId="987" xr:uid="{00000000-0005-0000-0000-0000C4030000}"/>
    <cellStyle name="Heading 3 21 2" xfId="988" xr:uid="{00000000-0005-0000-0000-0000C5030000}"/>
    <cellStyle name="Heading 3 22" xfId="989" xr:uid="{00000000-0005-0000-0000-0000C6030000}"/>
    <cellStyle name="Heading 3 3" xfId="990" xr:uid="{00000000-0005-0000-0000-0000C7030000}"/>
    <cellStyle name="Heading 3 4" xfId="991" xr:uid="{00000000-0005-0000-0000-0000C8030000}"/>
    <cellStyle name="Heading 3 5" xfId="992" xr:uid="{00000000-0005-0000-0000-0000C9030000}"/>
    <cellStyle name="Heading 3 6" xfId="993" xr:uid="{00000000-0005-0000-0000-0000CA030000}"/>
    <cellStyle name="Heading 3 7" xfId="994" xr:uid="{00000000-0005-0000-0000-0000CB030000}"/>
    <cellStyle name="Heading 3 8" xfId="995" xr:uid="{00000000-0005-0000-0000-0000CC030000}"/>
    <cellStyle name="Heading 3 9" xfId="996" xr:uid="{00000000-0005-0000-0000-0000CD030000}"/>
    <cellStyle name="Heading 4 10" xfId="997" xr:uid="{00000000-0005-0000-0000-0000CE030000}"/>
    <cellStyle name="Heading 4 11" xfId="998" xr:uid="{00000000-0005-0000-0000-0000CF030000}"/>
    <cellStyle name="Heading 4 12" xfId="999" xr:uid="{00000000-0005-0000-0000-0000D0030000}"/>
    <cellStyle name="Heading 4 13" xfId="1000" xr:uid="{00000000-0005-0000-0000-0000D1030000}"/>
    <cellStyle name="Heading 4 14" xfId="1001" xr:uid="{00000000-0005-0000-0000-0000D2030000}"/>
    <cellStyle name="Heading 4 15" xfId="1002" xr:uid="{00000000-0005-0000-0000-0000D3030000}"/>
    <cellStyle name="Heading 4 16" xfId="1003" xr:uid="{00000000-0005-0000-0000-0000D4030000}"/>
    <cellStyle name="Heading 4 17" xfId="1004" xr:uid="{00000000-0005-0000-0000-0000D5030000}"/>
    <cellStyle name="Heading 4 18" xfId="1005" xr:uid="{00000000-0005-0000-0000-0000D6030000}"/>
    <cellStyle name="Heading 4 19" xfId="1006" xr:uid="{00000000-0005-0000-0000-0000D7030000}"/>
    <cellStyle name="Heading 4 2" xfId="1007" xr:uid="{00000000-0005-0000-0000-0000D8030000}"/>
    <cellStyle name="Heading 4 2 2" xfId="1008" xr:uid="{00000000-0005-0000-0000-0000D9030000}"/>
    <cellStyle name="Heading 4 2 3" xfId="1009" xr:uid="{00000000-0005-0000-0000-0000DA030000}"/>
    <cellStyle name="Heading 4 20" xfId="1010" xr:uid="{00000000-0005-0000-0000-0000DB030000}"/>
    <cellStyle name="Heading 4 21" xfId="1011" xr:uid="{00000000-0005-0000-0000-0000DC030000}"/>
    <cellStyle name="Heading 4 21 2" xfId="1012" xr:uid="{00000000-0005-0000-0000-0000DD030000}"/>
    <cellStyle name="Heading 4 22" xfId="1013" xr:uid="{00000000-0005-0000-0000-0000DE030000}"/>
    <cellStyle name="Heading 4 3" xfId="1014" xr:uid="{00000000-0005-0000-0000-0000DF030000}"/>
    <cellStyle name="Heading 4 4" xfId="1015" xr:uid="{00000000-0005-0000-0000-0000E0030000}"/>
    <cellStyle name="Heading 4 5" xfId="1016" xr:uid="{00000000-0005-0000-0000-0000E1030000}"/>
    <cellStyle name="Heading 4 6" xfId="1017" xr:uid="{00000000-0005-0000-0000-0000E2030000}"/>
    <cellStyle name="Heading 4 7" xfId="1018" xr:uid="{00000000-0005-0000-0000-0000E3030000}"/>
    <cellStyle name="Heading 4 8" xfId="1019" xr:uid="{00000000-0005-0000-0000-0000E4030000}"/>
    <cellStyle name="Heading 4 9" xfId="1020" xr:uid="{00000000-0005-0000-0000-0000E5030000}"/>
    <cellStyle name="Heading1" xfId="1021" xr:uid="{00000000-0005-0000-0000-0000E6030000}"/>
    <cellStyle name="Heading1 1" xfId="1022" xr:uid="{00000000-0005-0000-0000-0000E7030000}"/>
    <cellStyle name="Heading1 1 2" xfId="1023" xr:uid="{00000000-0005-0000-0000-0000E8030000}"/>
    <cellStyle name="Heading2" xfId="1024" xr:uid="{00000000-0005-0000-0000-0000E9030000}"/>
    <cellStyle name="Headline I" xfId="1025" xr:uid="{00000000-0005-0000-0000-0000EA030000}"/>
    <cellStyle name="Headline II" xfId="1026" xr:uid="{00000000-0005-0000-0000-0000EB030000}"/>
    <cellStyle name="Headline III" xfId="1027" xr:uid="{00000000-0005-0000-0000-0000EC030000}"/>
    <cellStyle name="Ievade" xfId="1028" xr:uid="{00000000-0005-0000-0000-0000ED030000}"/>
    <cellStyle name="Input 10" xfId="1030" xr:uid="{00000000-0005-0000-0000-0000EE030000}"/>
    <cellStyle name="Input 11" xfId="1031" xr:uid="{00000000-0005-0000-0000-0000EF030000}"/>
    <cellStyle name="Input 12" xfId="1032" xr:uid="{00000000-0005-0000-0000-0000F0030000}"/>
    <cellStyle name="Input 13" xfId="1033" xr:uid="{00000000-0005-0000-0000-0000F1030000}"/>
    <cellStyle name="Input 14" xfId="1034" xr:uid="{00000000-0005-0000-0000-0000F2030000}"/>
    <cellStyle name="Input 15" xfId="1035" xr:uid="{00000000-0005-0000-0000-0000F3030000}"/>
    <cellStyle name="Input 16" xfId="1036" xr:uid="{00000000-0005-0000-0000-0000F4030000}"/>
    <cellStyle name="Input 17" xfId="1037" xr:uid="{00000000-0005-0000-0000-0000F5030000}"/>
    <cellStyle name="Input 18" xfId="1038" xr:uid="{00000000-0005-0000-0000-0000F6030000}"/>
    <cellStyle name="Input 19" xfId="1039" xr:uid="{00000000-0005-0000-0000-0000F7030000}"/>
    <cellStyle name="Input 2" xfId="1040" xr:uid="{00000000-0005-0000-0000-0000F8030000}"/>
    <cellStyle name="Input 2 2" xfId="1041" xr:uid="{00000000-0005-0000-0000-0000F9030000}"/>
    <cellStyle name="Input 2 3" xfId="1042" xr:uid="{00000000-0005-0000-0000-0000FA030000}"/>
    <cellStyle name="Input 20" xfId="1043" xr:uid="{00000000-0005-0000-0000-0000FB030000}"/>
    <cellStyle name="Input 21" xfId="1044" xr:uid="{00000000-0005-0000-0000-0000FC030000}"/>
    <cellStyle name="Input 21 2" xfId="1045" xr:uid="{00000000-0005-0000-0000-0000FD030000}"/>
    <cellStyle name="Input 22" xfId="1046" xr:uid="{00000000-0005-0000-0000-0000FE030000}"/>
    <cellStyle name="Input 3" xfId="1047" xr:uid="{00000000-0005-0000-0000-0000FF030000}"/>
    <cellStyle name="Input 4" xfId="1048" xr:uid="{00000000-0005-0000-0000-000000040000}"/>
    <cellStyle name="Input 5" xfId="1049" xr:uid="{00000000-0005-0000-0000-000001040000}"/>
    <cellStyle name="Input 6" xfId="1050" xr:uid="{00000000-0005-0000-0000-000002040000}"/>
    <cellStyle name="Input 7" xfId="1051" xr:uid="{00000000-0005-0000-0000-000003040000}"/>
    <cellStyle name="Input 8" xfId="1052" xr:uid="{00000000-0005-0000-0000-000004040000}"/>
    <cellStyle name="Input 9" xfId="1053" xr:uid="{00000000-0005-0000-0000-000005040000}"/>
    <cellStyle name="Izvade" xfId="1054" xr:uid="{00000000-0005-0000-0000-000006040000}"/>
    <cellStyle name="Īįū÷ķūé_laroux" xfId="1029" xr:uid="{00000000-0005-0000-0000-000007040000}"/>
    <cellStyle name="Kopsumma" xfId="1055" xr:uid="{00000000-0005-0000-0000-000008040000}"/>
    <cellStyle name="Linked Cell 10" xfId="1056" xr:uid="{00000000-0005-0000-0000-000009040000}"/>
    <cellStyle name="Linked Cell 11" xfId="1057" xr:uid="{00000000-0005-0000-0000-00000A040000}"/>
    <cellStyle name="Linked Cell 12" xfId="1058" xr:uid="{00000000-0005-0000-0000-00000B040000}"/>
    <cellStyle name="Linked Cell 13" xfId="1059" xr:uid="{00000000-0005-0000-0000-00000C040000}"/>
    <cellStyle name="Linked Cell 14" xfId="1060" xr:uid="{00000000-0005-0000-0000-00000D040000}"/>
    <cellStyle name="Linked Cell 15" xfId="1061" xr:uid="{00000000-0005-0000-0000-00000E040000}"/>
    <cellStyle name="Linked Cell 16" xfId="1062" xr:uid="{00000000-0005-0000-0000-00000F040000}"/>
    <cellStyle name="Linked Cell 17" xfId="1063" xr:uid="{00000000-0005-0000-0000-000010040000}"/>
    <cellStyle name="Linked Cell 18" xfId="1064" xr:uid="{00000000-0005-0000-0000-000011040000}"/>
    <cellStyle name="Linked Cell 19" xfId="1065" xr:uid="{00000000-0005-0000-0000-000012040000}"/>
    <cellStyle name="Linked Cell 2" xfId="1066" xr:uid="{00000000-0005-0000-0000-000013040000}"/>
    <cellStyle name="Linked Cell 2 2" xfId="1067" xr:uid="{00000000-0005-0000-0000-000014040000}"/>
    <cellStyle name="Linked Cell 2 3" xfId="1068" xr:uid="{00000000-0005-0000-0000-000015040000}"/>
    <cellStyle name="Linked Cell 20" xfId="1069" xr:uid="{00000000-0005-0000-0000-000016040000}"/>
    <cellStyle name="Linked Cell 21" xfId="1070" xr:uid="{00000000-0005-0000-0000-000017040000}"/>
    <cellStyle name="Linked Cell 21 2" xfId="1071" xr:uid="{00000000-0005-0000-0000-000018040000}"/>
    <cellStyle name="Linked Cell 22" xfId="1072" xr:uid="{00000000-0005-0000-0000-000019040000}"/>
    <cellStyle name="Linked Cell 3" xfId="1073" xr:uid="{00000000-0005-0000-0000-00001A040000}"/>
    <cellStyle name="Linked Cell 4" xfId="1074" xr:uid="{00000000-0005-0000-0000-00001B040000}"/>
    <cellStyle name="Linked Cell 5" xfId="1075" xr:uid="{00000000-0005-0000-0000-00001C040000}"/>
    <cellStyle name="Linked Cell 6" xfId="1076" xr:uid="{00000000-0005-0000-0000-00001D040000}"/>
    <cellStyle name="Linked Cell 7" xfId="1077" xr:uid="{00000000-0005-0000-0000-00001E040000}"/>
    <cellStyle name="Linked Cell 8" xfId="1078" xr:uid="{00000000-0005-0000-0000-00001F040000}"/>
    <cellStyle name="Linked Cell 9" xfId="1079" xr:uid="{00000000-0005-0000-0000-000020040000}"/>
    <cellStyle name="Neitrāls" xfId="1080" xr:uid="{00000000-0005-0000-0000-000021040000}"/>
    <cellStyle name="Neutral 10" xfId="1081" xr:uid="{00000000-0005-0000-0000-000022040000}"/>
    <cellStyle name="Neutral 11" xfId="1082" xr:uid="{00000000-0005-0000-0000-000023040000}"/>
    <cellStyle name="Neutral 12" xfId="1083" xr:uid="{00000000-0005-0000-0000-000024040000}"/>
    <cellStyle name="Neutral 13" xfId="1084" xr:uid="{00000000-0005-0000-0000-000025040000}"/>
    <cellStyle name="Neutral 14" xfId="1085" xr:uid="{00000000-0005-0000-0000-000026040000}"/>
    <cellStyle name="Neutral 15" xfId="1086" xr:uid="{00000000-0005-0000-0000-000027040000}"/>
    <cellStyle name="Neutral 16" xfId="1087" xr:uid="{00000000-0005-0000-0000-000028040000}"/>
    <cellStyle name="Neutral 17" xfId="1088" xr:uid="{00000000-0005-0000-0000-000029040000}"/>
    <cellStyle name="Neutral 18" xfId="1089" xr:uid="{00000000-0005-0000-0000-00002A040000}"/>
    <cellStyle name="Neutral 19" xfId="1090" xr:uid="{00000000-0005-0000-0000-00002B040000}"/>
    <cellStyle name="Neutral 2" xfId="1091" xr:uid="{00000000-0005-0000-0000-00002C040000}"/>
    <cellStyle name="Neutral 2 2" xfId="1092" xr:uid="{00000000-0005-0000-0000-00002D040000}"/>
    <cellStyle name="Neutral 2 3" xfId="1093" xr:uid="{00000000-0005-0000-0000-00002E040000}"/>
    <cellStyle name="Neutral 20" xfId="1094" xr:uid="{00000000-0005-0000-0000-00002F040000}"/>
    <cellStyle name="Neutral 21" xfId="1095" xr:uid="{00000000-0005-0000-0000-000030040000}"/>
    <cellStyle name="Neutral 21 2" xfId="1096" xr:uid="{00000000-0005-0000-0000-000031040000}"/>
    <cellStyle name="Neutral 22" xfId="1097" xr:uid="{00000000-0005-0000-0000-000032040000}"/>
    <cellStyle name="Neutral 3" xfId="1098" xr:uid="{00000000-0005-0000-0000-000033040000}"/>
    <cellStyle name="Neutral 4" xfId="1099" xr:uid="{00000000-0005-0000-0000-000034040000}"/>
    <cellStyle name="Neutral 5" xfId="1100" xr:uid="{00000000-0005-0000-0000-000035040000}"/>
    <cellStyle name="Neutral 6" xfId="1101" xr:uid="{00000000-0005-0000-0000-000036040000}"/>
    <cellStyle name="Neutral 7" xfId="1102" xr:uid="{00000000-0005-0000-0000-000037040000}"/>
    <cellStyle name="Neutral 8" xfId="1103" xr:uid="{00000000-0005-0000-0000-000038040000}"/>
    <cellStyle name="Neutral 9" xfId="1104" xr:uid="{00000000-0005-0000-0000-000039040000}"/>
    <cellStyle name="Normaali_light-98_gun" xfId="1105" xr:uid="{00000000-0005-0000-0000-00003A040000}"/>
    <cellStyle name="Normal" xfId="0" builtinId="0"/>
    <cellStyle name="Normal 10" xfId="1" xr:uid="{00000000-0005-0000-0000-00003C040000}"/>
    <cellStyle name="Normal 10 2" xfId="1107" xr:uid="{00000000-0005-0000-0000-00003D040000}"/>
    <cellStyle name="Normal 10 3" xfId="1106" xr:uid="{00000000-0005-0000-0000-00003E040000}"/>
    <cellStyle name="Normal 100" xfId="1108" xr:uid="{00000000-0005-0000-0000-00003F040000}"/>
    <cellStyle name="Normal 101" xfId="1109" xr:uid="{00000000-0005-0000-0000-000040040000}"/>
    <cellStyle name="Normal 102" xfId="1110" xr:uid="{00000000-0005-0000-0000-000041040000}"/>
    <cellStyle name="Normal 103" xfId="1111" xr:uid="{00000000-0005-0000-0000-000042040000}"/>
    <cellStyle name="Normal 104" xfId="1112" xr:uid="{00000000-0005-0000-0000-000043040000}"/>
    <cellStyle name="Normal 105" xfId="1113" xr:uid="{00000000-0005-0000-0000-000044040000}"/>
    <cellStyle name="Normal 106" xfId="1114" xr:uid="{00000000-0005-0000-0000-000045040000}"/>
    <cellStyle name="Normal 107" xfId="1115" xr:uid="{00000000-0005-0000-0000-000046040000}"/>
    <cellStyle name="Normal 108" xfId="1116" xr:uid="{00000000-0005-0000-0000-000047040000}"/>
    <cellStyle name="Normal 109" xfId="22" xr:uid="{00000000-0005-0000-0000-000048040000}"/>
    <cellStyle name="Normal 11" xfId="2" xr:uid="{00000000-0005-0000-0000-000049040000}"/>
    <cellStyle name="Normal 11 2" xfId="1117" xr:uid="{00000000-0005-0000-0000-00004A040000}"/>
    <cellStyle name="Normal 110" xfId="1966" xr:uid="{00000000-0005-0000-0000-00004B040000}"/>
    <cellStyle name="Normal 12" xfId="1118" xr:uid="{00000000-0005-0000-0000-00004C040000}"/>
    <cellStyle name="Normal 13" xfId="3" xr:uid="{00000000-0005-0000-0000-00004D040000}"/>
    <cellStyle name="Normal 13 2" xfId="1119" xr:uid="{00000000-0005-0000-0000-00004E040000}"/>
    <cellStyle name="Normal 14" xfId="1120" xr:uid="{00000000-0005-0000-0000-00004F040000}"/>
    <cellStyle name="Normal 14 10" xfId="1121" xr:uid="{00000000-0005-0000-0000-000050040000}"/>
    <cellStyle name="Normal 14 11" xfId="1122" xr:uid="{00000000-0005-0000-0000-000051040000}"/>
    <cellStyle name="Normal 14 12" xfId="1123" xr:uid="{00000000-0005-0000-0000-000052040000}"/>
    <cellStyle name="Normal 14 13" xfId="1124" xr:uid="{00000000-0005-0000-0000-000053040000}"/>
    <cellStyle name="Normal 14 14" xfId="1125" xr:uid="{00000000-0005-0000-0000-000054040000}"/>
    <cellStyle name="Normal 14 15" xfId="1126" xr:uid="{00000000-0005-0000-0000-000055040000}"/>
    <cellStyle name="Normal 14 16" xfId="1127" xr:uid="{00000000-0005-0000-0000-000056040000}"/>
    <cellStyle name="Normal 14 17" xfId="1128" xr:uid="{00000000-0005-0000-0000-000057040000}"/>
    <cellStyle name="Normal 14 17 10" xfId="1129" xr:uid="{00000000-0005-0000-0000-000058040000}"/>
    <cellStyle name="Normal 14 17 11" xfId="1130" xr:uid="{00000000-0005-0000-0000-000059040000}"/>
    <cellStyle name="Normal 14 17 12" xfId="1131" xr:uid="{00000000-0005-0000-0000-00005A040000}"/>
    <cellStyle name="Normal 14 17 13" xfId="1132" xr:uid="{00000000-0005-0000-0000-00005B040000}"/>
    <cellStyle name="Normal 14 17 14" xfId="1133" xr:uid="{00000000-0005-0000-0000-00005C040000}"/>
    <cellStyle name="Normal 14 17 15" xfId="1134" xr:uid="{00000000-0005-0000-0000-00005D040000}"/>
    <cellStyle name="Normal 14 17 16" xfId="1135" xr:uid="{00000000-0005-0000-0000-00005E040000}"/>
    <cellStyle name="Normal 14 17 17" xfId="1136" xr:uid="{00000000-0005-0000-0000-00005F040000}"/>
    <cellStyle name="Normal 14 17 2" xfId="1137" xr:uid="{00000000-0005-0000-0000-000060040000}"/>
    <cellStyle name="Normal 14 17 3" xfId="1138" xr:uid="{00000000-0005-0000-0000-000061040000}"/>
    <cellStyle name="Normal 14 17 4" xfId="1139" xr:uid="{00000000-0005-0000-0000-000062040000}"/>
    <cellStyle name="Normal 14 17 5" xfId="1140" xr:uid="{00000000-0005-0000-0000-000063040000}"/>
    <cellStyle name="Normal 14 17 6" xfId="1141" xr:uid="{00000000-0005-0000-0000-000064040000}"/>
    <cellStyle name="Normal 14 17 7" xfId="1142" xr:uid="{00000000-0005-0000-0000-000065040000}"/>
    <cellStyle name="Normal 14 17 8" xfId="1143" xr:uid="{00000000-0005-0000-0000-000066040000}"/>
    <cellStyle name="Normal 14 17 9" xfId="1144" xr:uid="{00000000-0005-0000-0000-000067040000}"/>
    <cellStyle name="Normal 14 18" xfId="1145" xr:uid="{00000000-0005-0000-0000-000068040000}"/>
    <cellStyle name="Normal 14 18 10" xfId="1146" xr:uid="{00000000-0005-0000-0000-000069040000}"/>
    <cellStyle name="Normal 14 18 11" xfId="1147" xr:uid="{00000000-0005-0000-0000-00006A040000}"/>
    <cellStyle name="Normal 14 18 12" xfId="1148" xr:uid="{00000000-0005-0000-0000-00006B040000}"/>
    <cellStyle name="Normal 14 18 13" xfId="1149" xr:uid="{00000000-0005-0000-0000-00006C040000}"/>
    <cellStyle name="Normal 14 18 14" xfId="1150" xr:uid="{00000000-0005-0000-0000-00006D040000}"/>
    <cellStyle name="Normal 14 18 15" xfId="1151" xr:uid="{00000000-0005-0000-0000-00006E040000}"/>
    <cellStyle name="Normal 14 18 16" xfId="1152" xr:uid="{00000000-0005-0000-0000-00006F040000}"/>
    <cellStyle name="Normal 14 18 17" xfId="1153" xr:uid="{00000000-0005-0000-0000-000070040000}"/>
    <cellStyle name="Normal 14 18 2" xfId="1154" xr:uid="{00000000-0005-0000-0000-000071040000}"/>
    <cellStyle name="Normal 14 18 3" xfId="1155" xr:uid="{00000000-0005-0000-0000-000072040000}"/>
    <cellStyle name="Normal 14 18 4" xfId="1156" xr:uid="{00000000-0005-0000-0000-000073040000}"/>
    <cellStyle name="Normal 14 18 5" xfId="1157" xr:uid="{00000000-0005-0000-0000-000074040000}"/>
    <cellStyle name="Normal 14 18 6" xfId="1158" xr:uid="{00000000-0005-0000-0000-000075040000}"/>
    <cellStyle name="Normal 14 18 7" xfId="1159" xr:uid="{00000000-0005-0000-0000-000076040000}"/>
    <cellStyle name="Normal 14 18 8" xfId="1160" xr:uid="{00000000-0005-0000-0000-000077040000}"/>
    <cellStyle name="Normal 14 18 9" xfId="1161" xr:uid="{00000000-0005-0000-0000-000078040000}"/>
    <cellStyle name="Normal 14 19" xfId="1162" xr:uid="{00000000-0005-0000-0000-000079040000}"/>
    <cellStyle name="Normal 14 2" xfId="1163" xr:uid="{00000000-0005-0000-0000-00007A040000}"/>
    <cellStyle name="Normal 14 2 10" xfId="1164" xr:uid="{00000000-0005-0000-0000-00007B040000}"/>
    <cellStyle name="Normal 14 2 11" xfId="1165" xr:uid="{00000000-0005-0000-0000-00007C040000}"/>
    <cellStyle name="Normal 14 2 12" xfId="1166" xr:uid="{00000000-0005-0000-0000-00007D040000}"/>
    <cellStyle name="Normal 14 2 13" xfId="1167" xr:uid="{00000000-0005-0000-0000-00007E040000}"/>
    <cellStyle name="Normal 14 2 14" xfId="1168" xr:uid="{00000000-0005-0000-0000-00007F040000}"/>
    <cellStyle name="Normal 14 2 15" xfId="1169" xr:uid="{00000000-0005-0000-0000-000080040000}"/>
    <cellStyle name="Normal 14 2 16" xfId="1170" xr:uid="{00000000-0005-0000-0000-000081040000}"/>
    <cellStyle name="Normal 14 2 17" xfId="1171" xr:uid="{00000000-0005-0000-0000-000082040000}"/>
    <cellStyle name="Normal 14 2 2" xfId="1172" xr:uid="{00000000-0005-0000-0000-000083040000}"/>
    <cellStyle name="Normal 14 2 3" xfId="1173" xr:uid="{00000000-0005-0000-0000-000084040000}"/>
    <cellStyle name="Normal 14 2 4" xfId="1174" xr:uid="{00000000-0005-0000-0000-000085040000}"/>
    <cellStyle name="Normal 14 2 5" xfId="1175" xr:uid="{00000000-0005-0000-0000-000086040000}"/>
    <cellStyle name="Normal 14 2 6" xfId="1176" xr:uid="{00000000-0005-0000-0000-000087040000}"/>
    <cellStyle name="Normal 14 2 7" xfId="1177" xr:uid="{00000000-0005-0000-0000-000088040000}"/>
    <cellStyle name="Normal 14 2 8" xfId="1178" xr:uid="{00000000-0005-0000-0000-000089040000}"/>
    <cellStyle name="Normal 14 2 9" xfId="1179" xr:uid="{00000000-0005-0000-0000-00008A040000}"/>
    <cellStyle name="Normal 14 2_ALL-Saturs" xfId="1180" xr:uid="{00000000-0005-0000-0000-00008B040000}"/>
    <cellStyle name="Normal 14 20" xfId="1181" xr:uid="{00000000-0005-0000-0000-00008C040000}"/>
    <cellStyle name="Normal 14 21" xfId="1182" xr:uid="{00000000-0005-0000-0000-00008D040000}"/>
    <cellStyle name="Normal 14 22" xfId="1183" xr:uid="{00000000-0005-0000-0000-00008E040000}"/>
    <cellStyle name="Normal 14 23" xfId="1184" xr:uid="{00000000-0005-0000-0000-00008F040000}"/>
    <cellStyle name="Normal 14 24" xfId="1185" xr:uid="{00000000-0005-0000-0000-000090040000}"/>
    <cellStyle name="Normal 14 25" xfId="1186" xr:uid="{00000000-0005-0000-0000-000091040000}"/>
    <cellStyle name="Normal 14 26" xfId="1187" xr:uid="{00000000-0005-0000-0000-000092040000}"/>
    <cellStyle name="Normal 14 27" xfId="1188" xr:uid="{00000000-0005-0000-0000-000093040000}"/>
    <cellStyle name="Normal 14 28" xfId="1189" xr:uid="{00000000-0005-0000-0000-000094040000}"/>
    <cellStyle name="Normal 14 29" xfId="1190" xr:uid="{00000000-0005-0000-0000-000095040000}"/>
    <cellStyle name="Normal 14 3" xfId="1191" xr:uid="{00000000-0005-0000-0000-000096040000}"/>
    <cellStyle name="Normal 14 3 10" xfId="1192" xr:uid="{00000000-0005-0000-0000-000097040000}"/>
    <cellStyle name="Normal 14 3 11" xfId="1193" xr:uid="{00000000-0005-0000-0000-000098040000}"/>
    <cellStyle name="Normal 14 3 12" xfId="1194" xr:uid="{00000000-0005-0000-0000-000099040000}"/>
    <cellStyle name="Normal 14 3 13" xfId="1195" xr:uid="{00000000-0005-0000-0000-00009A040000}"/>
    <cellStyle name="Normal 14 3 14" xfId="1196" xr:uid="{00000000-0005-0000-0000-00009B040000}"/>
    <cellStyle name="Normal 14 3 15" xfId="1197" xr:uid="{00000000-0005-0000-0000-00009C040000}"/>
    <cellStyle name="Normal 14 3 16" xfId="1198" xr:uid="{00000000-0005-0000-0000-00009D040000}"/>
    <cellStyle name="Normal 14 3 17" xfId="1199" xr:uid="{00000000-0005-0000-0000-00009E040000}"/>
    <cellStyle name="Normal 14 3 2" xfId="1200" xr:uid="{00000000-0005-0000-0000-00009F040000}"/>
    <cellStyle name="Normal 14 3 3" xfId="1201" xr:uid="{00000000-0005-0000-0000-0000A0040000}"/>
    <cellStyle name="Normal 14 3 4" xfId="1202" xr:uid="{00000000-0005-0000-0000-0000A1040000}"/>
    <cellStyle name="Normal 14 3 5" xfId="1203" xr:uid="{00000000-0005-0000-0000-0000A2040000}"/>
    <cellStyle name="Normal 14 3 6" xfId="1204" xr:uid="{00000000-0005-0000-0000-0000A3040000}"/>
    <cellStyle name="Normal 14 3 7" xfId="1205" xr:uid="{00000000-0005-0000-0000-0000A4040000}"/>
    <cellStyle name="Normal 14 3 8" xfId="1206" xr:uid="{00000000-0005-0000-0000-0000A5040000}"/>
    <cellStyle name="Normal 14 3 9" xfId="1207" xr:uid="{00000000-0005-0000-0000-0000A6040000}"/>
    <cellStyle name="Normal 14 30" xfId="1208" xr:uid="{00000000-0005-0000-0000-0000A7040000}"/>
    <cellStyle name="Normal 14 31" xfId="1209" xr:uid="{00000000-0005-0000-0000-0000A8040000}"/>
    <cellStyle name="Normal 14 32" xfId="1210" xr:uid="{00000000-0005-0000-0000-0000A9040000}"/>
    <cellStyle name="Normal 14 33" xfId="1211" xr:uid="{00000000-0005-0000-0000-0000AA040000}"/>
    <cellStyle name="Normal 14 34" xfId="1212" xr:uid="{00000000-0005-0000-0000-0000AB040000}"/>
    <cellStyle name="Normal 14 35" xfId="1213" xr:uid="{00000000-0005-0000-0000-0000AC040000}"/>
    <cellStyle name="Normal 14 36" xfId="1214" xr:uid="{00000000-0005-0000-0000-0000AD040000}"/>
    <cellStyle name="Normal 14 37" xfId="1215" xr:uid="{00000000-0005-0000-0000-0000AE040000}"/>
    <cellStyle name="Normal 14 38" xfId="1216" xr:uid="{00000000-0005-0000-0000-0000AF040000}"/>
    <cellStyle name="Normal 14 39" xfId="1217" xr:uid="{00000000-0005-0000-0000-0000B0040000}"/>
    <cellStyle name="Normal 14 4" xfId="1218" xr:uid="{00000000-0005-0000-0000-0000B1040000}"/>
    <cellStyle name="Normal 14 4 10" xfId="1219" xr:uid="{00000000-0005-0000-0000-0000B2040000}"/>
    <cellStyle name="Normal 14 4 11" xfId="1220" xr:uid="{00000000-0005-0000-0000-0000B3040000}"/>
    <cellStyle name="Normal 14 4 12" xfId="1221" xr:uid="{00000000-0005-0000-0000-0000B4040000}"/>
    <cellStyle name="Normal 14 4 13" xfId="1222" xr:uid="{00000000-0005-0000-0000-0000B5040000}"/>
    <cellStyle name="Normal 14 4 14" xfId="1223" xr:uid="{00000000-0005-0000-0000-0000B6040000}"/>
    <cellStyle name="Normal 14 4 15" xfId="1224" xr:uid="{00000000-0005-0000-0000-0000B7040000}"/>
    <cellStyle name="Normal 14 4 16" xfId="1225" xr:uid="{00000000-0005-0000-0000-0000B8040000}"/>
    <cellStyle name="Normal 14 4 17" xfId="1226" xr:uid="{00000000-0005-0000-0000-0000B9040000}"/>
    <cellStyle name="Normal 14 4 2" xfId="1227" xr:uid="{00000000-0005-0000-0000-0000BA040000}"/>
    <cellStyle name="Normal 14 4 3" xfId="1228" xr:uid="{00000000-0005-0000-0000-0000BB040000}"/>
    <cellStyle name="Normal 14 4 4" xfId="1229" xr:uid="{00000000-0005-0000-0000-0000BC040000}"/>
    <cellStyle name="Normal 14 4 5" xfId="1230" xr:uid="{00000000-0005-0000-0000-0000BD040000}"/>
    <cellStyle name="Normal 14 4 6" xfId="1231" xr:uid="{00000000-0005-0000-0000-0000BE040000}"/>
    <cellStyle name="Normal 14 4 7" xfId="1232" xr:uid="{00000000-0005-0000-0000-0000BF040000}"/>
    <cellStyle name="Normal 14 4 8" xfId="1233" xr:uid="{00000000-0005-0000-0000-0000C0040000}"/>
    <cellStyle name="Normal 14 4 9" xfId="1234" xr:uid="{00000000-0005-0000-0000-0000C1040000}"/>
    <cellStyle name="Normal 14 40" xfId="1235" xr:uid="{00000000-0005-0000-0000-0000C2040000}"/>
    <cellStyle name="Normal 14 5" xfId="1236" xr:uid="{00000000-0005-0000-0000-0000C3040000}"/>
    <cellStyle name="Normal 14 6" xfId="1237" xr:uid="{00000000-0005-0000-0000-0000C4040000}"/>
    <cellStyle name="Normal 14 7" xfId="1238" xr:uid="{00000000-0005-0000-0000-0000C5040000}"/>
    <cellStyle name="Normal 14 8" xfId="1239" xr:uid="{00000000-0005-0000-0000-0000C6040000}"/>
    <cellStyle name="Normal 14 9" xfId="1240" xr:uid="{00000000-0005-0000-0000-0000C7040000}"/>
    <cellStyle name="Normal 14_Brivibas iela FINAL" xfId="1241" xr:uid="{00000000-0005-0000-0000-0000C8040000}"/>
    <cellStyle name="Normal 15" xfId="1242" xr:uid="{00000000-0005-0000-0000-0000C9040000}"/>
    <cellStyle name="Normal 15 10" xfId="1243" xr:uid="{00000000-0005-0000-0000-0000CA040000}"/>
    <cellStyle name="Normal 15 11" xfId="1244" xr:uid="{00000000-0005-0000-0000-0000CB040000}"/>
    <cellStyle name="Normal 15 12" xfId="1245" xr:uid="{00000000-0005-0000-0000-0000CC040000}"/>
    <cellStyle name="Normal 15 13" xfId="1246" xr:uid="{00000000-0005-0000-0000-0000CD040000}"/>
    <cellStyle name="Normal 15 14" xfId="1247" xr:uid="{00000000-0005-0000-0000-0000CE040000}"/>
    <cellStyle name="Normal 15 15" xfId="1248" xr:uid="{00000000-0005-0000-0000-0000CF040000}"/>
    <cellStyle name="Normal 15 16" xfId="1249" xr:uid="{00000000-0005-0000-0000-0000D0040000}"/>
    <cellStyle name="Normal 15 17" xfId="1250" xr:uid="{00000000-0005-0000-0000-0000D1040000}"/>
    <cellStyle name="Normal 15 18" xfId="1251" xr:uid="{00000000-0005-0000-0000-0000D2040000}"/>
    <cellStyle name="Normal 15 19" xfId="1252" xr:uid="{00000000-0005-0000-0000-0000D3040000}"/>
    <cellStyle name="Normal 15 2" xfId="1253" xr:uid="{00000000-0005-0000-0000-0000D4040000}"/>
    <cellStyle name="Normal 15 20" xfId="1254" xr:uid="{00000000-0005-0000-0000-0000D5040000}"/>
    <cellStyle name="Normal 15 21" xfId="1255" xr:uid="{00000000-0005-0000-0000-0000D6040000}"/>
    <cellStyle name="Normal 15 22" xfId="1256" xr:uid="{00000000-0005-0000-0000-0000D7040000}"/>
    <cellStyle name="Normal 15 23" xfId="1257" xr:uid="{00000000-0005-0000-0000-0000D8040000}"/>
    <cellStyle name="Normal 15 24" xfId="1258" xr:uid="{00000000-0005-0000-0000-0000D9040000}"/>
    <cellStyle name="Normal 15 25" xfId="1259" xr:uid="{00000000-0005-0000-0000-0000DA040000}"/>
    <cellStyle name="Normal 15 26" xfId="1260" xr:uid="{00000000-0005-0000-0000-0000DB040000}"/>
    <cellStyle name="Normal 15 27" xfId="1261" xr:uid="{00000000-0005-0000-0000-0000DC040000}"/>
    <cellStyle name="Normal 15 28" xfId="1262" xr:uid="{00000000-0005-0000-0000-0000DD040000}"/>
    <cellStyle name="Normal 15 29" xfId="1263" xr:uid="{00000000-0005-0000-0000-0000DE040000}"/>
    <cellStyle name="Normal 15 3" xfId="1264" xr:uid="{00000000-0005-0000-0000-0000DF040000}"/>
    <cellStyle name="Normal 15 30" xfId="1265" xr:uid="{00000000-0005-0000-0000-0000E0040000}"/>
    <cellStyle name="Normal 15 4" xfId="1266" xr:uid="{00000000-0005-0000-0000-0000E1040000}"/>
    <cellStyle name="Normal 15 5" xfId="1267" xr:uid="{00000000-0005-0000-0000-0000E2040000}"/>
    <cellStyle name="Normal 15 6" xfId="1268" xr:uid="{00000000-0005-0000-0000-0000E3040000}"/>
    <cellStyle name="Normal 15 7" xfId="1269" xr:uid="{00000000-0005-0000-0000-0000E4040000}"/>
    <cellStyle name="Normal 15 8" xfId="1270" xr:uid="{00000000-0005-0000-0000-0000E5040000}"/>
    <cellStyle name="Normal 15 9" xfId="1271" xr:uid="{00000000-0005-0000-0000-0000E6040000}"/>
    <cellStyle name="Normal 15_ALL-Saturs" xfId="1272" xr:uid="{00000000-0005-0000-0000-0000E7040000}"/>
    <cellStyle name="Normal 16" xfId="1273" xr:uid="{00000000-0005-0000-0000-0000E8040000}"/>
    <cellStyle name="Normal 16 10" xfId="1274" xr:uid="{00000000-0005-0000-0000-0000E9040000}"/>
    <cellStyle name="Normal 16 11" xfId="1275" xr:uid="{00000000-0005-0000-0000-0000EA040000}"/>
    <cellStyle name="Normal 16 12" xfId="1276" xr:uid="{00000000-0005-0000-0000-0000EB040000}"/>
    <cellStyle name="Normal 16 13" xfId="1277" xr:uid="{00000000-0005-0000-0000-0000EC040000}"/>
    <cellStyle name="Normal 16 2" xfId="1278" xr:uid="{00000000-0005-0000-0000-0000ED040000}"/>
    <cellStyle name="Normal 16 3" xfId="1279" xr:uid="{00000000-0005-0000-0000-0000EE040000}"/>
    <cellStyle name="Normal 16 4" xfId="1280" xr:uid="{00000000-0005-0000-0000-0000EF040000}"/>
    <cellStyle name="Normal 16 5" xfId="1281" xr:uid="{00000000-0005-0000-0000-0000F0040000}"/>
    <cellStyle name="Normal 16 6" xfId="1282" xr:uid="{00000000-0005-0000-0000-0000F1040000}"/>
    <cellStyle name="Normal 16 7" xfId="1283" xr:uid="{00000000-0005-0000-0000-0000F2040000}"/>
    <cellStyle name="Normal 16 8" xfId="1284" xr:uid="{00000000-0005-0000-0000-0000F3040000}"/>
    <cellStyle name="Normal 16 9" xfId="1285" xr:uid="{00000000-0005-0000-0000-0000F4040000}"/>
    <cellStyle name="Normal 16_PRN-Būvpr_sastāvs (2)" xfId="1286" xr:uid="{00000000-0005-0000-0000-0000F5040000}"/>
    <cellStyle name="Normal 17" xfId="1287" xr:uid="{00000000-0005-0000-0000-0000F6040000}"/>
    <cellStyle name="Normal 17 10" xfId="1288" xr:uid="{00000000-0005-0000-0000-0000F7040000}"/>
    <cellStyle name="Normal 17 11" xfId="1289" xr:uid="{00000000-0005-0000-0000-0000F8040000}"/>
    <cellStyle name="Normal 17 12" xfId="1290" xr:uid="{00000000-0005-0000-0000-0000F9040000}"/>
    <cellStyle name="Normal 17 13" xfId="1291" xr:uid="{00000000-0005-0000-0000-0000FA040000}"/>
    <cellStyle name="Normal 17 2" xfId="1292" xr:uid="{00000000-0005-0000-0000-0000FB040000}"/>
    <cellStyle name="Normal 17 3" xfId="1293" xr:uid="{00000000-0005-0000-0000-0000FC040000}"/>
    <cellStyle name="Normal 17 4" xfId="1294" xr:uid="{00000000-0005-0000-0000-0000FD040000}"/>
    <cellStyle name="Normal 17 5" xfId="1295" xr:uid="{00000000-0005-0000-0000-0000FE040000}"/>
    <cellStyle name="Normal 17 6" xfId="1296" xr:uid="{00000000-0005-0000-0000-0000FF040000}"/>
    <cellStyle name="Normal 17 7" xfId="1297" xr:uid="{00000000-0005-0000-0000-000000050000}"/>
    <cellStyle name="Normal 17 8" xfId="1298" xr:uid="{00000000-0005-0000-0000-000001050000}"/>
    <cellStyle name="Normal 17 9" xfId="1299" xr:uid="{00000000-0005-0000-0000-000002050000}"/>
    <cellStyle name="Normal 17_PRN-Būvpr_sastāvs (2)" xfId="1300" xr:uid="{00000000-0005-0000-0000-000003050000}"/>
    <cellStyle name="Normal 18" xfId="4" xr:uid="{00000000-0005-0000-0000-000004050000}"/>
    <cellStyle name="Normal 18 10" xfId="1302" xr:uid="{00000000-0005-0000-0000-000005050000}"/>
    <cellStyle name="Normal 18 11" xfId="1303" xr:uid="{00000000-0005-0000-0000-000006050000}"/>
    <cellStyle name="Normal 18 12" xfId="1304" xr:uid="{00000000-0005-0000-0000-000007050000}"/>
    <cellStyle name="Normal 18 13" xfId="1305" xr:uid="{00000000-0005-0000-0000-000008050000}"/>
    <cellStyle name="Normal 18 14" xfId="1306" xr:uid="{00000000-0005-0000-0000-000009050000}"/>
    <cellStyle name="Normal 18 15" xfId="1307" xr:uid="{00000000-0005-0000-0000-00000A050000}"/>
    <cellStyle name="Normal 18 16" xfId="1308" xr:uid="{00000000-0005-0000-0000-00000B050000}"/>
    <cellStyle name="Normal 18 17" xfId="1309" xr:uid="{00000000-0005-0000-0000-00000C050000}"/>
    <cellStyle name="Normal 18 17 10" xfId="1310" xr:uid="{00000000-0005-0000-0000-00000D050000}"/>
    <cellStyle name="Normal 18 17 11" xfId="1311" xr:uid="{00000000-0005-0000-0000-00000E050000}"/>
    <cellStyle name="Normal 18 17 12" xfId="1312" xr:uid="{00000000-0005-0000-0000-00000F050000}"/>
    <cellStyle name="Normal 18 17 13" xfId="1313" xr:uid="{00000000-0005-0000-0000-000010050000}"/>
    <cellStyle name="Normal 18 17 14" xfId="1314" xr:uid="{00000000-0005-0000-0000-000011050000}"/>
    <cellStyle name="Normal 18 17 15" xfId="1315" xr:uid="{00000000-0005-0000-0000-000012050000}"/>
    <cellStyle name="Normal 18 17 16" xfId="1316" xr:uid="{00000000-0005-0000-0000-000013050000}"/>
    <cellStyle name="Normal 18 17 17" xfId="1317" xr:uid="{00000000-0005-0000-0000-000014050000}"/>
    <cellStyle name="Normal 18 17 2" xfId="1318" xr:uid="{00000000-0005-0000-0000-000015050000}"/>
    <cellStyle name="Normal 18 17 3" xfId="1319" xr:uid="{00000000-0005-0000-0000-000016050000}"/>
    <cellStyle name="Normal 18 17 4" xfId="1320" xr:uid="{00000000-0005-0000-0000-000017050000}"/>
    <cellStyle name="Normal 18 17 5" xfId="1321" xr:uid="{00000000-0005-0000-0000-000018050000}"/>
    <cellStyle name="Normal 18 17 6" xfId="1322" xr:uid="{00000000-0005-0000-0000-000019050000}"/>
    <cellStyle name="Normal 18 17 7" xfId="1323" xr:uid="{00000000-0005-0000-0000-00001A050000}"/>
    <cellStyle name="Normal 18 17 8" xfId="1324" xr:uid="{00000000-0005-0000-0000-00001B050000}"/>
    <cellStyle name="Normal 18 17 9" xfId="1325" xr:uid="{00000000-0005-0000-0000-00001C050000}"/>
    <cellStyle name="Normal 18 18" xfId="1326" xr:uid="{00000000-0005-0000-0000-00001D050000}"/>
    <cellStyle name="Normal 18 18 10" xfId="1327" xr:uid="{00000000-0005-0000-0000-00001E050000}"/>
    <cellStyle name="Normal 18 18 11" xfId="1328" xr:uid="{00000000-0005-0000-0000-00001F050000}"/>
    <cellStyle name="Normal 18 18 12" xfId="1329" xr:uid="{00000000-0005-0000-0000-000020050000}"/>
    <cellStyle name="Normal 18 18 13" xfId="1330" xr:uid="{00000000-0005-0000-0000-000021050000}"/>
    <cellStyle name="Normal 18 18 14" xfId="1331" xr:uid="{00000000-0005-0000-0000-000022050000}"/>
    <cellStyle name="Normal 18 18 15" xfId="1332" xr:uid="{00000000-0005-0000-0000-000023050000}"/>
    <cellStyle name="Normal 18 18 16" xfId="1333" xr:uid="{00000000-0005-0000-0000-000024050000}"/>
    <cellStyle name="Normal 18 18 17" xfId="1334" xr:uid="{00000000-0005-0000-0000-000025050000}"/>
    <cellStyle name="Normal 18 18 2" xfId="1335" xr:uid="{00000000-0005-0000-0000-000026050000}"/>
    <cellStyle name="Normal 18 18 3" xfId="1336" xr:uid="{00000000-0005-0000-0000-000027050000}"/>
    <cellStyle name="Normal 18 18 4" xfId="1337" xr:uid="{00000000-0005-0000-0000-000028050000}"/>
    <cellStyle name="Normal 18 18 5" xfId="1338" xr:uid="{00000000-0005-0000-0000-000029050000}"/>
    <cellStyle name="Normal 18 18 6" xfId="1339" xr:uid="{00000000-0005-0000-0000-00002A050000}"/>
    <cellStyle name="Normal 18 18 7" xfId="1340" xr:uid="{00000000-0005-0000-0000-00002B050000}"/>
    <cellStyle name="Normal 18 18 8" xfId="1341" xr:uid="{00000000-0005-0000-0000-00002C050000}"/>
    <cellStyle name="Normal 18 18 9" xfId="1342" xr:uid="{00000000-0005-0000-0000-00002D050000}"/>
    <cellStyle name="Normal 18 19" xfId="1343" xr:uid="{00000000-0005-0000-0000-00002E050000}"/>
    <cellStyle name="Normal 18 2" xfId="1344" xr:uid="{00000000-0005-0000-0000-00002F050000}"/>
    <cellStyle name="Normal 18 2 10" xfId="1345" xr:uid="{00000000-0005-0000-0000-000030050000}"/>
    <cellStyle name="Normal 18 2 11" xfId="1346" xr:uid="{00000000-0005-0000-0000-000031050000}"/>
    <cellStyle name="Normal 18 2 12" xfId="1347" xr:uid="{00000000-0005-0000-0000-000032050000}"/>
    <cellStyle name="Normal 18 2 13" xfId="1348" xr:uid="{00000000-0005-0000-0000-000033050000}"/>
    <cellStyle name="Normal 18 2 14" xfId="1349" xr:uid="{00000000-0005-0000-0000-000034050000}"/>
    <cellStyle name="Normal 18 2 15" xfId="1350" xr:uid="{00000000-0005-0000-0000-000035050000}"/>
    <cellStyle name="Normal 18 2 16" xfId="1351" xr:uid="{00000000-0005-0000-0000-000036050000}"/>
    <cellStyle name="Normal 18 2 17" xfId="1352" xr:uid="{00000000-0005-0000-0000-000037050000}"/>
    <cellStyle name="Normal 18 2 2" xfId="1353" xr:uid="{00000000-0005-0000-0000-000038050000}"/>
    <cellStyle name="Normal 18 2 3" xfId="1354" xr:uid="{00000000-0005-0000-0000-000039050000}"/>
    <cellStyle name="Normal 18 2 4" xfId="1355" xr:uid="{00000000-0005-0000-0000-00003A050000}"/>
    <cellStyle name="Normal 18 2 5" xfId="1356" xr:uid="{00000000-0005-0000-0000-00003B050000}"/>
    <cellStyle name="Normal 18 2 6" xfId="1357" xr:uid="{00000000-0005-0000-0000-00003C050000}"/>
    <cellStyle name="Normal 18 2 7" xfId="1358" xr:uid="{00000000-0005-0000-0000-00003D050000}"/>
    <cellStyle name="Normal 18 2 8" xfId="1359" xr:uid="{00000000-0005-0000-0000-00003E050000}"/>
    <cellStyle name="Normal 18 2 9" xfId="1360" xr:uid="{00000000-0005-0000-0000-00003F050000}"/>
    <cellStyle name="Normal 18 20" xfId="1361" xr:uid="{00000000-0005-0000-0000-000040050000}"/>
    <cellStyle name="Normal 18 21" xfId="1362" xr:uid="{00000000-0005-0000-0000-000041050000}"/>
    <cellStyle name="Normal 18 22" xfId="1363" xr:uid="{00000000-0005-0000-0000-000042050000}"/>
    <cellStyle name="Normal 18 23" xfId="1364" xr:uid="{00000000-0005-0000-0000-000043050000}"/>
    <cellStyle name="Normal 18 24" xfId="1365" xr:uid="{00000000-0005-0000-0000-000044050000}"/>
    <cellStyle name="Normal 18 25" xfId="1366" xr:uid="{00000000-0005-0000-0000-000045050000}"/>
    <cellStyle name="Normal 18 26" xfId="1367" xr:uid="{00000000-0005-0000-0000-000046050000}"/>
    <cellStyle name="Normal 18 27" xfId="1368" xr:uid="{00000000-0005-0000-0000-000047050000}"/>
    <cellStyle name="Normal 18 28" xfId="1369" xr:uid="{00000000-0005-0000-0000-000048050000}"/>
    <cellStyle name="Normal 18 29" xfId="1370" xr:uid="{00000000-0005-0000-0000-000049050000}"/>
    <cellStyle name="Normal 18 3" xfId="1371" xr:uid="{00000000-0005-0000-0000-00004A050000}"/>
    <cellStyle name="Normal 18 3 10" xfId="1372" xr:uid="{00000000-0005-0000-0000-00004B050000}"/>
    <cellStyle name="Normal 18 3 11" xfId="1373" xr:uid="{00000000-0005-0000-0000-00004C050000}"/>
    <cellStyle name="Normal 18 3 12" xfId="1374" xr:uid="{00000000-0005-0000-0000-00004D050000}"/>
    <cellStyle name="Normal 18 3 13" xfId="1375" xr:uid="{00000000-0005-0000-0000-00004E050000}"/>
    <cellStyle name="Normal 18 3 14" xfId="1376" xr:uid="{00000000-0005-0000-0000-00004F050000}"/>
    <cellStyle name="Normal 18 3 15" xfId="1377" xr:uid="{00000000-0005-0000-0000-000050050000}"/>
    <cellStyle name="Normal 18 3 16" xfId="1378" xr:uid="{00000000-0005-0000-0000-000051050000}"/>
    <cellStyle name="Normal 18 3 17" xfId="1379" xr:uid="{00000000-0005-0000-0000-000052050000}"/>
    <cellStyle name="Normal 18 3 2" xfId="1380" xr:uid="{00000000-0005-0000-0000-000053050000}"/>
    <cellStyle name="Normal 18 3 3" xfId="1381" xr:uid="{00000000-0005-0000-0000-000054050000}"/>
    <cellStyle name="Normal 18 3 4" xfId="1382" xr:uid="{00000000-0005-0000-0000-000055050000}"/>
    <cellStyle name="Normal 18 3 5" xfId="1383" xr:uid="{00000000-0005-0000-0000-000056050000}"/>
    <cellStyle name="Normal 18 3 6" xfId="1384" xr:uid="{00000000-0005-0000-0000-000057050000}"/>
    <cellStyle name="Normal 18 3 7" xfId="1385" xr:uid="{00000000-0005-0000-0000-000058050000}"/>
    <cellStyle name="Normal 18 3 8" xfId="1386" xr:uid="{00000000-0005-0000-0000-000059050000}"/>
    <cellStyle name="Normal 18 3 9" xfId="1387" xr:uid="{00000000-0005-0000-0000-00005A050000}"/>
    <cellStyle name="Normal 18 30" xfId="1388" xr:uid="{00000000-0005-0000-0000-00005B050000}"/>
    <cellStyle name="Normal 18 31" xfId="1389" xr:uid="{00000000-0005-0000-0000-00005C050000}"/>
    <cellStyle name="Normal 18 32" xfId="1390" xr:uid="{00000000-0005-0000-0000-00005D050000}"/>
    <cellStyle name="Normal 18 33" xfId="1391" xr:uid="{00000000-0005-0000-0000-00005E050000}"/>
    <cellStyle name="Normal 18 34" xfId="1392" xr:uid="{00000000-0005-0000-0000-00005F050000}"/>
    <cellStyle name="Normal 18 35" xfId="1393" xr:uid="{00000000-0005-0000-0000-000060050000}"/>
    <cellStyle name="Normal 18 36" xfId="1394" xr:uid="{00000000-0005-0000-0000-000061050000}"/>
    <cellStyle name="Normal 18 37" xfId="1395" xr:uid="{00000000-0005-0000-0000-000062050000}"/>
    <cellStyle name="Normal 18 38" xfId="1396" xr:uid="{00000000-0005-0000-0000-000063050000}"/>
    <cellStyle name="Normal 18 39" xfId="1397" xr:uid="{00000000-0005-0000-0000-000064050000}"/>
    <cellStyle name="Normal 18 4" xfId="1398" xr:uid="{00000000-0005-0000-0000-000065050000}"/>
    <cellStyle name="Normal 18 4 10" xfId="1399" xr:uid="{00000000-0005-0000-0000-000066050000}"/>
    <cellStyle name="Normal 18 4 11" xfId="1400" xr:uid="{00000000-0005-0000-0000-000067050000}"/>
    <cellStyle name="Normal 18 4 12" xfId="1401" xr:uid="{00000000-0005-0000-0000-000068050000}"/>
    <cellStyle name="Normal 18 4 13" xfId="1402" xr:uid="{00000000-0005-0000-0000-000069050000}"/>
    <cellStyle name="Normal 18 4 14" xfId="1403" xr:uid="{00000000-0005-0000-0000-00006A050000}"/>
    <cellStyle name="Normal 18 4 15" xfId="1404" xr:uid="{00000000-0005-0000-0000-00006B050000}"/>
    <cellStyle name="Normal 18 4 16" xfId="1405" xr:uid="{00000000-0005-0000-0000-00006C050000}"/>
    <cellStyle name="Normal 18 4 17" xfId="1406" xr:uid="{00000000-0005-0000-0000-00006D050000}"/>
    <cellStyle name="Normal 18 4 2" xfId="1407" xr:uid="{00000000-0005-0000-0000-00006E050000}"/>
    <cellStyle name="Normal 18 4 3" xfId="1408" xr:uid="{00000000-0005-0000-0000-00006F050000}"/>
    <cellStyle name="Normal 18 4 4" xfId="1409" xr:uid="{00000000-0005-0000-0000-000070050000}"/>
    <cellStyle name="Normal 18 4 5" xfId="1410" xr:uid="{00000000-0005-0000-0000-000071050000}"/>
    <cellStyle name="Normal 18 4 6" xfId="1411" xr:uid="{00000000-0005-0000-0000-000072050000}"/>
    <cellStyle name="Normal 18 4 7" xfId="1412" xr:uid="{00000000-0005-0000-0000-000073050000}"/>
    <cellStyle name="Normal 18 4 8" xfId="1413" xr:uid="{00000000-0005-0000-0000-000074050000}"/>
    <cellStyle name="Normal 18 4 9" xfId="1414" xr:uid="{00000000-0005-0000-0000-000075050000}"/>
    <cellStyle name="Normal 18 40" xfId="1301" xr:uid="{00000000-0005-0000-0000-000076050000}"/>
    <cellStyle name="Normal 18 5" xfId="1415" xr:uid="{00000000-0005-0000-0000-000077050000}"/>
    <cellStyle name="Normal 18 6" xfId="1416" xr:uid="{00000000-0005-0000-0000-000078050000}"/>
    <cellStyle name="Normal 18 7" xfId="1417" xr:uid="{00000000-0005-0000-0000-000079050000}"/>
    <cellStyle name="Normal 18 8" xfId="1418" xr:uid="{00000000-0005-0000-0000-00007A050000}"/>
    <cellStyle name="Normal 18 9" xfId="1419" xr:uid="{00000000-0005-0000-0000-00007B050000}"/>
    <cellStyle name="Normal 18_ALL-Saturs" xfId="1420" xr:uid="{00000000-0005-0000-0000-00007C050000}"/>
    <cellStyle name="Normal 19" xfId="1421" xr:uid="{00000000-0005-0000-0000-00007D050000}"/>
    <cellStyle name="Normal 19 10" xfId="1422" xr:uid="{00000000-0005-0000-0000-00007E050000}"/>
    <cellStyle name="Normal 19 11" xfId="1423" xr:uid="{00000000-0005-0000-0000-00007F050000}"/>
    <cellStyle name="Normal 19 12" xfId="1424" xr:uid="{00000000-0005-0000-0000-000080050000}"/>
    <cellStyle name="Normal 19 13" xfId="1425" xr:uid="{00000000-0005-0000-0000-000081050000}"/>
    <cellStyle name="Normal 19 2" xfId="1426" xr:uid="{00000000-0005-0000-0000-000082050000}"/>
    <cellStyle name="Normal 19 3" xfId="1427" xr:uid="{00000000-0005-0000-0000-000083050000}"/>
    <cellStyle name="Normal 19 4" xfId="1428" xr:uid="{00000000-0005-0000-0000-000084050000}"/>
    <cellStyle name="Normal 19 5" xfId="1429" xr:uid="{00000000-0005-0000-0000-000085050000}"/>
    <cellStyle name="Normal 19 6" xfId="1430" xr:uid="{00000000-0005-0000-0000-000086050000}"/>
    <cellStyle name="Normal 19 7" xfId="1431" xr:uid="{00000000-0005-0000-0000-000087050000}"/>
    <cellStyle name="Normal 19 8" xfId="1432" xr:uid="{00000000-0005-0000-0000-000088050000}"/>
    <cellStyle name="Normal 19 9" xfId="1433" xr:uid="{00000000-0005-0000-0000-000089050000}"/>
    <cellStyle name="Normal 2" xfId="1434" xr:uid="{00000000-0005-0000-0000-00008A050000}"/>
    <cellStyle name="Normal 2 10" xfId="5" xr:uid="{00000000-0005-0000-0000-00008B050000}"/>
    <cellStyle name="Normal 2 11" xfId="6" xr:uid="{00000000-0005-0000-0000-00008C050000}"/>
    <cellStyle name="Normal 2 2" xfId="7" xr:uid="{00000000-0005-0000-0000-00008D050000}"/>
    <cellStyle name="Normal 2 2 2" xfId="1436" xr:uid="{00000000-0005-0000-0000-00008E050000}"/>
    <cellStyle name="Normal 2 2 2 2" xfId="1437" xr:uid="{00000000-0005-0000-0000-00008F050000}"/>
    <cellStyle name="Normal 2 2 2 2 2 3 5" xfId="1438" xr:uid="{00000000-0005-0000-0000-000090050000}"/>
    <cellStyle name="Normal 2 2 2 3" xfId="1439" xr:uid="{00000000-0005-0000-0000-000091050000}"/>
    <cellStyle name="Normal 2 2 2_Sventa_DD_Saraksti" xfId="1440" xr:uid="{00000000-0005-0000-0000-000092050000}"/>
    <cellStyle name="Normal 2 2 3" xfId="1435" xr:uid="{00000000-0005-0000-0000-000093050000}"/>
    <cellStyle name="Normal 2 2_Buvenergo" xfId="1441" xr:uid="{00000000-0005-0000-0000-000094050000}"/>
    <cellStyle name="Normal 2 3" xfId="8" xr:uid="{00000000-0005-0000-0000-000095050000}"/>
    <cellStyle name="Normal 2 3 2" xfId="1443" xr:uid="{00000000-0005-0000-0000-000096050000}"/>
    <cellStyle name="Normal 2 3 3" xfId="1442" xr:uid="{00000000-0005-0000-0000-000097050000}"/>
    <cellStyle name="Normal 2 4" xfId="9" xr:uid="{00000000-0005-0000-0000-000098050000}"/>
    <cellStyle name="Normal 2 5" xfId="10" xr:uid="{00000000-0005-0000-0000-000099050000}"/>
    <cellStyle name="Normal 2 6" xfId="11" xr:uid="{00000000-0005-0000-0000-00009A050000}"/>
    <cellStyle name="Normal 2 7" xfId="12" xr:uid="{00000000-0005-0000-0000-00009B050000}"/>
    <cellStyle name="Normal 2 7 2" xfId="1444" xr:uid="{00000000-0005-0000-0000-00009C050000}"/>
    <cellStyle name="Normal 2 8" xfId="13" xr:uid="{00000000-0005-0000-0000-00009D050000}"/>
    <cellStyle name="Normal 2 9" xfId="14" xr:uid="{00000000-0005-0000-0000-00009E050000}"/>
    <cellStyle name="Normal 2_Book1" xfId="1445" xr:uid="{00000000-0005-0000-0000-00009F050000}"/>
    <cellStyle name="Normal 20" xfId="1446" xr:uid="{00000000-0005-0000-0000-0000A0050000}"/>
    <cellStyle name="Normal 20 10" xfId="1447" xr:uid="{00000000-0005-0000-0000-0000A1050000}"/>
    <cellStyle name="Normal 20 11" xfId="1448" xr:uid="{00000000-0005-0000-0000-0000A2050000}"/>
    <cellStyle name="Normal 20 12" xfId="1449" xr:uid="{00000000-0005-0000-0000-0000A3050000}"/>
    <cellStyle name="Normal 20 13" xfId="1450" xr:uid="{00000000-0005-0000-0000-0000A4050000}"/>
    <cellStyle name="Normal 20 2" xfId="1451" xr:uid="{00000000-0005-0000-0000-0000A5050000}"/>
    <cellStyle name="Normal 20 3" xfId="1452" xr:uid="{00000000-0005-0000-0000-0000A6050000}"/>
    <cellStyle name="Normal 20 4" xfId="1453" xr:uid="{00000000-0005-0000-0000-0000A7050000}"/>
    <cellStyle name="Normal 20 5" xfId="1454" xr:uid="{00000000-0005-0000-0000-0000A8050000}"/>
    <cellStyle name="Normal 20 6" xfId="1455" xr:uid="{00000000-0005-0000-0000-0000A9050000}"/>
    <cellStyle name="Normal 20 7" xfId="1456" xr:uid="{00000000-0005-0000-0000-0000AA050000}"/>
    <cellStyle name="Normal 20 8" xfId="1457" xr:uid="{00000000-0005-0000-0000-0000AB050000}"/>
    <cellStyle name="Normal 20 9" xfId="1458" xr:uid="{00000000-0005-0000-0000-0000AC050000}"/>
    <cellStyle name="Normal 21" xfId="1459" xr:uid="{00000000-0005-0000-0000-0000AD050000}"/>
    <cellStyle name="Normal 21 10" xfId="1460" xr:uid="{00000000-0005-0000-0000-0000AE050000}"/>
    <cellStyle name="Normal 21 11" xfId="1461" xr:uid="{00000000-0005-0000-0000-0000AF050000}"/>
    <cellStyle name="Normal 21 12" xfId="1462" xr:uid="{00000000-0005-0000-0000-0000B0050000}"/>
    <cellStyle name="Normal 21 13" xfId="1463" xr:uid="{00000000-0005-0000-0000-0000B1050000}"/>
    <cellStyle name="Normal 21 2" xfId="1464" xr:uid="{00000000-0005-0000-0000-0000B2050000}"/>
    <cellStyle name="Normal 21 3" xfId="1465" xr:uid="{00000000-0005-0000-0000-0000B3050000}"/>
    <cellStyle name="Normal 21 4" xfId="1466" xr:uid="{00000000-0005-0000-0000-0000B4050000}"/>
    <cellStyle name="Normal 21 5" xfId="1467" xr:uid="{00000000-0005-0000-0000-0000B5050000}"/>
    <cellStyle name="Normal 21 6" xfId="1468" xr:uid="{00000000-0005-0000-0000-0000B6050000}"/>
    <cellStyle name="Normal 21 7" xfId="1469" xr:uid="{00000000-0005-0000-0000-0000B7050000}"/>
    <cellStyle name="Normal 21 8" xfId="1470" xr:uid="{00000000-0005-0000-0000-0000B8050000}"/>
    <cellStyle name="Normal 21 9" xfId="1471" xr:uid="{00000000-0005-0000-0000-0000B9050000}"/>
    <cellStyle name="Normal 22" xfId="1472" xr:uid="{00000000-0005-0000-0000-0000BA050000}"/>
    <cellStyle name="Normal 22 10" xfId="1473" xr:uid="{00000000-0005-0000-0000-0000BB050000}"/>
    <cellStyle name="Normal 22 11" xfId="1474" xr:uid="{00000000-0005-0000-0000-0000BC050000}"/>
    <cellStyle name="Normal 22 12" xfId="1475" xr:uid="{00000000-0005-0000-0000-0000BD050000}"/>
    <cellStyle name="Normal 22 13" xfId="1476" xr:uid="{00000000-0005-0000-0000-0000BE050000}"/>
    <cellStyle name="Normal 22 2" xfId="1477" xr:uid="{00000000-0005-0000-0000-0000BF050000}"/>
    <cellStyle name="Normal 22 3" xfId="1478" xr:uid="{00000000-0005-0000-0000-0000C0050000}"/>
    <cellStyle name="Normal 22 4" xfId="1479" xr:uid="{00000000-0005-0000-0000-0000C1050000}"/>
    <cellStyle name="Normal 22 5" xfId="1480" xr:uid="{00000000-0005-0000-0000-0000C2050000}"/>
    <cellStyle name="Normal 22 6" xfId="1481" xr:uid="{00000000-0005-0000-0000-0000C3050000}"/>
    <cellStyle name="Normal 22 7" xfId="1482" xr:uid="{00000000-0005-0000-0000-0000C4050000}"/>
    <cellStyle name="Normal 22 8" xfId="1483" xr:uid="{00000000-0005-0000-0000-0000C5050000}"/>
    <cellStyle name="Normal 22 9" xfId="1484" xr:uid="{00000000-0005-0000-0000-0000C6050000}"/>
    <cellStyle name="Normal 23" xfId="1485" xr:uid="{00000000-0005-0000-0000-0000C7050000}"/>
    <cellStyle name="Normal 23 10" xfId="1486" xr:uid="{00000000-0005-0000-0000-0000C8050000}"/>
    <cellStyle name="Normal 23 11" xfId="1487" xr:uid="{00000000-0005-0000-0000-0000C9050000}"/>
    <cellStyle name="Normal 23 12" xfId="1488" xr:uid="{00000000-0005-0000-0000-0000CA050000}"/>
    <cellStyle name="Normal 23 13" xfId="1489" xr:uid="{00000000-0005-0000-0000-0000CB050000}"/>
    <cellStyle name="Normal 23 14" xfId="1490" xr:uid="{00000000-0005-0000-0000-0000CC050000}"/>
    <cellStyle name="Normal 23 2" xfId="1491" xr:uid="{00000000-0005-0000-0000-0000CD050000}"/>
    <cellStyle name="Normal 23 3" xfId="1492" xr:uid="{00000000-0005-0000-0000-0000CE050000}"/>
    <cellStyle name="Normal 23 4" xfId="1493" xr:uid="{00000000-0005-0000-0000-0000CF050000}"/>
    <cellStyle name="Normal 23 5" xfId="1494" xr:uid="{00000000-0005-0000-0000-0000D0050000}"/>
    <cellStyle name="Normal 23 6" xfId="1495" xr:uid="{00000000-0005-0000-0000-0000D1050000}"/>
    <cellStyle name="Normal 23 7" xfId="1496" xr:uid="{00000000-0005-0000-0000-0000D2050000}"/>
    <cellStyle name="Normal 23 8" xfId="1497" xr:uid="{00000000-0005-0000-0000-0000D3050000}"/>
    <cellStyle name="Normal 23 9" xfId="1498" xr:uid="{00000000-0005-0000-0000-0000D4050000}"/>
    <cellStyle name="Normal 24" xfId="1499" xr:uid="{00000000-0005-0000-0000-0000D5050000}"/>
    <cellStyle name="Normal 24 10" xfId="1500" xr:uid="{00000000-0005-0000-0000-0000D6050000}"/>
    <cellStyle name="Normal 24 11" xfId="1501" xr:uid="{00000000-0005-0000-0000-0000D7050000}"/>
    <cellStyle name="Normal 24 12" xfId="1502" xr:uid="{00000000-0005-0000-0000-0000D8050000}"/>
    <cellStyle name="Normal 24 13" xfId="1503" xr:uid="{00000000-0005-0000-0000-0000D9050000}"/>
    <cellStyle name="Normal 24 14" xfId="1504" xr:uid="{00000000-0005-0000-0000-0000DA050000}"/>
    <cellStyle name="Normal 24 2" xfId="1505" xr:uid="{00000000-0005-0000-0000-0000DB050000}"/>
    <cellStyle name="Normal 24 3" xfId="1506" xr:uid="{00000000-0005-0000-0000-0000DC050000}"/>
    <cellStyle name="Normal 24 4" xfId="1507" xr:uid="{00000000-0005-0000-0000-0000DD050000}"/>
    <cellStyle name="Normal 24 5" xfId="1508" xr:uid="{00000000-0005-0000-0000-0000DE050000}"/>
    <cellStyle name="Normal 24 6" xfId="1509" xr:uid="{00000000-0005-0000-0000-0000DF050000}"/>
    <cellStyle name="Normal 24 7" xfId="1510" xr:uid="{00000000-0005-0000-0000-0000E0050000}"/>
    <cellStyle name="Normal 24 8" xfId="1511" xr:uid="{00000000-0005-0000-0000-0000E1050000}"/>
    <cellStyle name="Normal 24 9" xfId="1512" xr:uid="{00000000-0005-0000-0000-0000E2050000}"/>
    <cellStyle name="Normal 25" xfId="1513" xr:uid="{00000000-0005-0000-0000-0000E3050000}"/>
    <cellStyle name="Normal 25 10" xfId="1514" xr:uid="{00000000-0005-0000-0000-0000E4050000}"/>
    <cellStyle name="Normal 25 11" xfId="1515" xr:uid="{00000000-0005-0000-0000-0000E5050000}"/>
    <cellStyle name="Normal 25 12" xfId="1516" xr:uid="{00000000-0005-0000-0000-0000E6050000}"/>
    <cellStyle name="Normal 25 13" xfId="1517" xr:uid="{00000000-0005-0000-0000-0000E7050000}"/>
    <cellStyle name="Normal 25 14" xfId="1518" xr:uid="{00000000-0005-0000-0000-0000E8050000}"/>
    <cellStyle name="Normal 25 15" xfId="1519" xr:uid="{00000000-0005-0000-0000-0000E9050000}"/>
    <cellStyle name="Normal 25 16" xfId="1520" xr:uid="{00000000-0005-0000-0000-0000EA050000}"/>
    <cellStyle name="Normal 25 17" xfId="1521" xr:uid="{00000000-0005-0000-0000-0000EB050000}"/>
    <cellStyle name="Normal 25 17 10" xfId="1522" xr:uid="{00000000-0005-0000-0000-0000EC050000}"/>
    <cellStyle name="Normal 25 17 11" xfId="1523" xr:uid="{00000000-0005-0000-0000-0000ED050000}"/>
    <cellStyle name="Normal 25 17 12" xfId="1524" xr:uid="{00000000-0005-0000-0000-0000EE050000}"/>
    <cellStyle name="Normal 25 17 13" xfId="1525" xr:uid="{00000000-0005-0000-0000-0000EF050000}"/>
    <cellStyle name="Normal 25 17 14" xfId="1526" xr:uid="{00000000-0005-0000-0000-0000F0050000}"/>
    <cellStyle name="Normal 25 17 15" xfId="1527" xr:uid="{00000000-0005-0000-0000-0000F1050000}"/>
    <cellStyle name="Normal 25 17 16" xfId="1528" xr:uid="{00000000-0005-0000-0000-0000F2050000}"/>
    <cellStyle name="Normal 25 17 17" xfId="1529" xr:uid="{00000000-0005-0000-0000-0000F3050000}"/>
    <cellStyle name="Normal 25 17 2" xfId="1530" xr:uid="{00000000-0005-0000-0000-0000F4050000}"/>
    <cellStyle name="Normal 25 17 3" xfId="1531" xr:uid="{00000000-0005-0000-0000-0000F5050000}"/>
    <cellStyle name="Normal 25 17 4" xfId="1532" xr:uid="{00000000-0005-0000-0000-0000F6050000}"/>
    <cellStyle name="Normal 25 17 5" xfId="1533" xr:uid="{00000000-0005-0000-0000-0000F7050000}"/>
    <cellStyle name="Normal 25 17 6" xfId="1534" xr:uid="{00000000-0005-0000-0000-0000F8050000}"/>
    <cellStyle name="Normal 25 17 7" xfId="1535" xr:uid="{00000000-0005-0000-0000-0000F9050000}"/>
    <cellStyle name="Normal 25 17 8" xfId="1536" xr:uid="{00000000-0005-0000-0000-0000FA050000}"/>
    <cellStyle name="Normal 25 17 9" xfId="1537" xr:uid="{00000000-0005-0000-0000-0000FB050000}"/>
    <cellStyle name="Normal 25 18" xfId="1538" xr:uid="{00000000-0005-0000-0000-0000FC050000}"/>
    <cellStyle name="Normal 25 18 10" xfId="1539" xr:uid="{00000000-0005-0000-0000-0000FD050000}"/>
    <cellStyle name="Normal 25 18 11" xfId="1540" xr:uid="{00000000-0005-0000-0000-0000FE050000}"/>
    <cellStyle name="Normal 25 18 12" xfId="1541" xr:uid="{00000000-0005-0000-0000-0000FF050000}"/>
    <cellStyle name="Normal 25 18 13" xfId="1542" xr:uid="{00000000-0005-0000-0000-000000060000}"/>
    <cellStyle name="Normal 25 18 14" xfId="1543" xr:uid="{00000000-0005-0000-0000-000001060000}"/>
    <cellStyle name="Normal 25 18 15" xfId="1544" xr:uid="{00000000-0005-0000-0000-000002060000}"/>
    <cellStyle name="Normal 25 18 16" xfId="1545" xr:uid="{00000000-0005-0000-0000-000003060000}"/>
    <cellStyle name="Normal 25 18 17" xfId="1546" xr:uid="{00000000-0005-0000-0000-000004060000}"/>
    <cellStyle name="Normal 25 18 2" xfId="1547" xr:uid="{00000000-0005-0000-0000-000005060000}"/>
    <cellStyle name="Normal 25 18 3" xfId="1548" xr:uid="{00000000-0005-0000-0000-000006060000}"/>
    <cellStyle name="Normal 25 18 4" xfId="1549" xr:uid="{00000000-0005-0000-0000-000007060000}"/>
    <cellStyle name="Normal 25 18 5" xfId="1550" xr:uid="{00000000-0005-0000-0000-000008060000}"/>
    <cellStyle name="Normal 25 18 6" xfId="1551" xr:uid="{00000000-0005-0000-0000-000009060000}"/>
    <cellStyle name="Normal 25 18 7" xfId="1552" xr:uid="{00000000-0005-0000-0000-00000A060000}"/>
    <cellStyle name="Normal 25 18 8" xfId="1553" xr:uid="{00000000-0005-0000-0000-00000B060000}"/>
    <cellStyle name="Normal 25 18 9" xfId="1554" xr:uid="{00000000-0005-0000-0000-00000C060000}"/>
    <cellStyle name="Normal 25 19" xfId="1555" xr:uid="{00000000-0005-0000-0000-00000D060000}"/>
    <cellStyle name="Normal 25 2" xfId="1556" xr:uid="{00000000-0005-0000-0000-00000E060000}"/>
    <cellStyle name="Normal 25 2 10" xfId="1557" xr:uid="{00000000-0005-0000-0000-00000F060000}"/>
    <cellStyle name="Normal 25 2 11" xfId="1558" xr:uid="{00000000-0005-0000-0000-000010060000}"/>
    <cellStyle name="Normal 25 2 12" xfId="1559" xr:uid="{00000000-0005-0000-0000-000011060000}"/>
    <cellStyle name="Normal 25 2 13" xfId="1560" xr:uid="{00000000-0005-0000-0000-000012060000}"/>
    <cellStyle name="Normal 25 2 14" xfId="1561" xr:uid="{00000000-0005-0000-0000-000013060000}"/>
    <cellStyle name="Normal 25 2 15" xfId="1562" xr:uid="{00000000-0005-0000-0000-000014060000}"/>
    <cellStyle name="Normal 25 2 16" xfId="1563" xr:uid="{00000000-0005-0000-0000-000015060000}"/>
    <cellStyle name="Normal 25 2 17" xfId="1564" xr:uid="{00000000-0005-0000-0000-000016060000}"/>
    <cellStyle name="Normal 25 2 2" xfId="1565" xr:uid="{00000000-0005-0000-0000-000017060000}"/>
    <cellStyle name="Normal 25 2 3" xfId="1566" xr:uid="{00000000-0005-0000-0000-000018060000}"/>
    <cellStyle name="Normal 25 2 4" xfId="1567" xr:uid="{00000000-0005-0000-0000-000019060000}"/>
    <cellStyle name="Normal 25 2 5" xfId="1568" xr:uid="{00000000-0005-0000-0000-00001A060000}"/>
    <cellStyle name="Normal 25 2 6" xfId="1569" xr:uid="{00000000-0005-0000-0000-00001B060000}"/>
    <cellStyle name="Normal 25 2 7" xfId="1570" xr:uid="{00000000-0005-0000-0000-00001C060000}"/>
    <cellStyle name="Normal 25 2 8" xfId="1571" xr:uid="{00000000-0005-0000-0000-00001D060000}"/>
    <cellStyle name="Normal 25 2 9" xfId="1572" xr:uid="{00000000-0005-0000-0000-00001E060000}"/>
    <cellStyle name="Normal 25 20" xfId="1573" xr:uid="{00000000-0005-0000-0000-00001F060000}"/>
    <cellStyle name="Normal 25 21" xfId="1574" xr:uid="{00000000-0005-0000-0000-000020060000}"/>
    <cellStyle name="Normal 25 22" xfId="1575" xr:uid="{00000000-0005-0000-0000-000021060000}"/>
    <cellStyle name="Normal 25 23" xfId="1576" xr:uid="{00000000-0005-0000-0000-000022060000}"/>
    <cellStyle name="Normal 25 24" xfId="1577" xr:uid="{00000000-0005-0000-0000-000023060000}"/>
    <cellStyle name="Normal 25 25" xfId="1578" xr:uid="{00000000-0005-0000-0000-000024060000}"/>
    <cellStyle name="Normal 25 26" xfId="1579" xr:uid="{00000000-0005-0000-0000-000025060000}"/>
    <cellStyle name="Normal 25 27" xfId="1580" xr:uid="{00000000-0005-0000-0000-000026060000}"/>
    <cellStyle name="Normal 25 28" xfId="1581" xr:uid="{00000000-0005-0000-0000-000027060000}"/>
    <cellStyle name="Normal 25 29" xfId="1582" xr:uid="{00000000-0005-0000-0000-000028060000}"/>
    <cellStyle name="Normal 25 3" xfId="1583" xr:uid="{00000000-0005-0000-0000-000029060000}"/>
    <cellStyle name="Normal 25 3 10" xfId="1584" xr:uid="{00000000-0005-0000-0000-00002A060000}"/>
    <cellStyle name="Normal 25 3 11" xfId="1585" xr:uid="{00000000-0005-0000-0000-00002B060000}"/>
    <cellStyle name="Normal 25 3 12" xfId="1586" xr:uid="{00000000-0005-0000-0000-00002C060000}"/>
    <cellStyle name="Normal 25 3 13" xfId="1587" xr:uid="{00000000-0005-0000-0000-00002D060000}"/>
    <cellStyle name="Normal 25 3 14" xfId="1588" xr:uid="{00000000-0005-0000-0000-00002E060000}"/>
    <cellStyle name="Normal 25 3 15" xfId="1589" xr:uid="{00000000-0005-0000-0000-00002F060000}"/>
    <cellStyle name="Normal 25 3 16" xfId="1590" xr:uid="{00000000-0005-0000-0000-000030060000}"/>
    <cellStyle name="Normal 25 3 17" xfId="1591" xr:uid="{00000000-0005-0000-0000-000031060000}"/>
    <cellStyle name="Normal 25 3 2" xfId="1592" xr:uid="{00000000-0005-0000-0000-000032060000}"/>
    <cellStyle name="Normal 25 3 3" xfId="1593" xr:uid="{00000000-0005-0000-0000-000033060000}"/>
    <cellStyle name="Normal 25 3 4" xfId="1594" xr:uid="{00000000-0005-0000-0000-000034060000}"/>
    <cellStyle name="Normal 25 3 5" xfId="1595" xr:uid="{00000000-0005-0000-0000-000035060000}"/>
    <cellStyle name="Normal 25 3 6" xfId="1596" xr:uid="{00000000-0005-0000-0000-000036060000}"/>
    <cellStyle name="Normal 25 3 7" xfId="1597" xr:uid="{00000000-0005-0000-0000-000037060000}"/>
    <cellStyle name="Normal 25 3 8" xfId="1598" xr:uid="{00000000-0005-0000-0000-000038060000}"/>
    <cellStyle name="Normal 25 3 9" xfId="1599" xr:uid="{00000000-0005-0000-0000-000039060000}"/>
    <cellStyle name="Normal 25 30" xfId="1600" xr:uid="{00000000-0005-0000-0000-00003A060000}"/>
    <cellStyle name="Normal 25 31" xfId="1601" xr:uid="{00000000-0005-0000-0000-00003B060000}"/>
    <cellStyle name="Normal 25 32" xfId="1602" xr:uid="{00000000-0005-0000-0000-00003C060000}"/>
    <cellStyle name="Normal 25 33" xfId="1603" xr:uid="{00000000-0005-0000-0000-00003D060000}"/>
    <cellStyle name="Normal 25 34" xfId="1604" xr:uid="{00000000-0005-0000-0000-00003E060000}"/>
    <cellStyle name="Normal 25 35" xfId="1605" xr:uid="{00000000-0005-0000-0000-00003F060000}"/>
    <cellStyle name="Normal 25 36" xfId="1606" xr:uid="{00000000-0005-0000-0000-000040060000}"/>
    <cellStyle name="Normal 25 37" xfId="1607" xr:uid="{00000000-0005-0000-0000-000041060000}"/>
    <cellStyle name="Normal 25 38" xfId="1608" xr:uid="{00000000-0005-0000-0000-000042060000}"/>
    <cellStyle name="Normal 25 39" xfId="1609" xr:uid="{00000000-0005-0000-0000-000043060000}"/>
    <cellStyle name="Normal 25 4" xfId="1610" xr:uid="{00000000-0005-0000-0000-000044060000}"/>
    <cellStyle name="Normal 25 4 10" xfId="1611" xr:uid="{00000000-0005-0000-0000-000045060000}"/>
    <cellStyle name="Normal 25 4 11" xfId="1612" xr:uid="{00000000-0005-0000-0000-000046060000}"/>
    <cellStyle name="Normal 25 4 12" xfId="1613" xr:uid="{00000000-0005-0000-0000-000047060000}"/>
    <cellStyle name="Normal 25 4 13" xfId="1614" xr:uid="{00000000-0005-0000-0000-000048060000}"/>
    <cellStyle name="Normal 25 4 14" xfId="1615" xr:uid="{00000000-0005-0000-0000-000049060000}"/>
    <cellStyle name="Normal 25 4 15" xfId="1616" xr:uid="{00000000-0005-0000-0000-00004A060000}"/>
    <cellStyle name="Normal 25 4 16" xfId="1617" xr:uid="{00000000-0005-0000-0000-00004B060000}"/>
    <cellStyle name="Normal 25 4 17" xfId="1618" xr:uid="{00000000-0005-0000-0000-00004C060000}"/>
    <cellStyle name="Normal 25 4 2" xfId="1619" xr:uid="{00000000-0005-0000-0000-00004D060000}"/>
    <cellStyle name="Normal 25 4 3" xfId="1620" xr:uid="{00000000-0005-0000-0000-00004E060000}"/>
    <cellStyle name="Normal 25 4 4" xfId="1621" xr:uid="{00000000-0005-0000-0000-00004F060000}"/>
    <cellStyle name="Normal 25 4 5" xfId="1622" xr:uid="{00000000-0005-0000-0000-000050060000}"/>
    <cellStyle name="Normal 25 4 6" xfId="1623" xr:uid="{00000000-0005-0000-0000-000051060000}"/>
    <cellStyle name="Normal 25 4 7" xfId="1624" xr:uid="{00000000-0005-0000-0000-000052060000}"/>
    <cellStyle name="Normal 25 4 8" xfId="1625" xr:uid="{00000000-0005-0000-0000-000053060000}"/>
    <cellStyle name="Normal 25 4 9" xfId="1626" xr:uid="{00000000-0005-0000-0000-000054060000}"/>
    <cellStyle name="Normal 25 5" xfId="1627" xr:uid="{00000000-0005-0000-0000-000055060000}"/>
    <cellStyle name="Normal 25 6" xfId="1628" xr:uid="{00000000-0005-0000-0000-000056060000}"/>
    <cellStyle name="Normal 25 7" xfId="1629" xr:uid="{00000000-0005-0000-0000-000057060000}"/>
    <cellStyle name="Normal 25 8" xfId="1630" xr:uid="{00000000-0005-0000-0000-000058060000}"/>
    <cellStyle name="Normal 25 9" xfId="1631" xr:uid="{00000000-0005-0000-0000-000059060000}"/>
    <cellStyle name="Normal 26" xfId="1632" xr:uid="{00000000-0005-0000-0000-00005A060000}"/>
    <cellStyle name="Normal 27" xfId="1633" xr:uid="{00000000-0005-0000-0000-00005B060000}"/>
    <cellStyle name="Normal 28" xfId="1634" xr:uid="{00000000-0005-0000-0000-00005C060000}"/>
    <cellStyle name="Normal 29" xfId="1635" xr:uid="{00000000-0005-0000-0000-00005D060000}"/>
    <cellStyle name="Normal 3" xfId="15" xr:uid="{00000000-0005-0000-0000-00005E060000}"/>
    <cellStyle name="Normal 3 2" xfId="1637" xr:uid="{00000000-0005-0000-0000-00005F060000}"/>
    <cellStyle name="Normal 3 2 10" xfId="1638" xr:uid="{00000000-0005-0000-0000-000060060000}"/>
    <cellStyle name="Normal 3 2 11" xfId="1639" xr:uid="{00000000-0005-0000-0000-000061060000}"/>
    <cellStyle name="Normal 3 2 12" xfId="1640" xr:uid="{00000000-0005-0000-0000-000062060000}"/>
    <cellStyle name="Normal 3 2 13" xfId="1641" xr:uid="{00000000-0005-0000-0000-000063060000}"/>
    <cellStyle name="Normal 3 2 14" xfId="1642" xr:uid="{00000000-0005-0000-0000-000064060000}"/>
    <cellStyle name="Normal 3 2 15" xfId="1643" xr:uid="{00000000-0005-0000-0000-000065060000}"/>
    <cellStyle name="Normal 3 2 16" xfId="1644" xr:uid="{00000000-0005-0000-0000-000066060000}"/>
    <cellStyle name="Normal 3 2 17" xfId="1645" xr:uid="{00000000-0005-0000-0000-000067060000}"/>
    <cellStyle name="Normal 3 2 2" xfId="1646" xr:uid="{00000000-0005-0000-0000-000068060000}"/>
    <cellStyle name="Normal 3 2 3" xfId="1647" xr:uid="{00000000-0005-0000-0000-000069060000}"/>
    <cellStyle name="Normal 3 2 4" xfId="1648" xr:uid="{00000000-0005-0000-0000-00006A060000}"/>
    <cellStyle name="Normal 3 2 5" xfId="1649" xr:uid="{00000000-0005-0000-0000-00006B060000}"/>
    <cellStyle name="Normal 3 2 6" xfId="1650" xr:uid="{00000000-0005-0000-0000-00006C060000}"/>
    <cellStyle name="Normal 3 2 7" xfId="1651" xr:uid="{00000000-0005-0000-0000-00006D060000}"/>
    <cellStyle name="Normal 3 2 8" xfId="1652" xr:uid="{00000000-0005-0000-0000-00006E060000}"/>
    <cellStyle name="Normal 3 2 9" xfId="1653" xr:uid="{00000000-0005-0000-0000-00006F060000}"/>
    <cellStyle name="Normal 3 3" xfId="1654" xr:uid="{00000000-0005-0000-0000-000070060000}"/>
    <cellStyle name="Normal 3 4" xfId="1636" xr:uid="{00000000-0005-0000-0000-000071060000}"/>
    <cellStyle name="Normal 3 5" xfId="1967" xr:uid="{00000000-0005-0000-0000-000072060000}"/>
    <cellStyle name="Normal 3 6" xfId="16" xr:uid="{00000000-0005-0000-0000-000073060000}"/>
    <cellStyle name="Normal 30" xfId="1655" xr:uid="{00000000-0005-0000-0000-000074060000}"/>
    <cellStyle name="Normal 31" xfId="1656" xr:uid="{00000000-0005-0000-0000-000075060000}"/>
    <cellStyle name="Normal 32" xfId="1657" xr:uid="{00000000-0005-0000-0000-000076060000}"/>
    <cellStyle name="Normal 33" xfId="1658" xr:uid="{00000000-0005-0000-0000-000077060000}"/>
    <cellStyle name="Normal 34" xfId="1659" xr:uid="{00000000-0005-0000-0000-000078060000}"/>
    <cellStyle name="Normal 35" xfId="1660" xr:uid="{00000000-0005-0000-0000-000079060000}"/>
    <cellStyle name="Normal 36" xfId="1661" xr:uid="{00000000-0005-0000-0000-00007A060000}"/>
    <cellStyle name="Normal 37" xfId="1662" xr:uid="{00000000-0005-0000-0000-00007B060000}"/>
    <cellStyle name="Normal 38" xfId="1663" xr:uid="{00000000-0005-0000-0000-00007C060000}"/>
    <cellStyle name="Normal 39" xfId="1664" xr:uid="{00000000-0005-0000-0000-00007D060000}"/>
    <cellStyle name="Normal 4" xfId="1665" xr:uid="{00000000-0005-0000-0000-00007E060000}"/>
    <cellStyle name="Normal 4 2" xfId="1666" xr:uid="{00000000-0005-0000-0000-00007F060000}"/>
    <cellStyle name="Normal 4 2 2" xfId="1968" xr:uid="{00000000-0005-0000-0000-000080060000}"/>
    <cellStyle name="Normal 40" xfId="1667" xr:uid="{00000000-0005-0000-0000-000081060000}"/>
    <cellStyle name="Normal 41" xfId="1668" xr:uid="{00000000-0005-0000-0000-000082060000}"/>
    <cellStyle name="Normal 42" xfId="1669" xr:uid="{00000000-0005-0000-0000-000083060000}"/>
    <cellStyle name="Normal 43" xfId="1670" xr:uid="{00000000-0005-0000-0000-000084060000}"/>
    <cellStyle name="Normal 44" xfId="1671" xr:uid="{00000000-0005-0000-0000-000085060000}"/>
    <cellStyle name="Normal 44 2" xfId="1672" xr:uid="{00000000-0005-0000-0000-000086060000}"/>
    <cellStyle name="Normal 44_PRN-Daudzumi" xfId="1673" xr:uid="{00000000-0005-0000-0000-000087060000}"/>
    <cellStyle name="Normal 45" xfId="1674" xr:uid="{00000000-0005-0000-0000-000088060000}"/>
    <cellStyle name="Normal 45 2" xfId="1675" xr:uid="{00000000-0005-0000-0000-000089060000}"/>
    <cellStyle name="Normal 45 3" xfId="1676" xr:uid="{00000000-0005-0000-0000-00008A060000}"/>
    <cellStyle name="Normal 46" xfId="1677" xr:uid="{00000000-0005-0000-0000-00008B060000}"/>
    <cellStyle name="Normal 46 2" xfId="1678" xr:uid="{00000000-0005-0000-0000-00008C060000}"/>
    <cellStyle name="Normal 46 3" xfId="1679" xr:uid="{00000000-0005-0000-0000-00008D060000}"/>
    <cellStyle name="Normal 47" xfId="1680" xr:uid="{00000000-0005-0000-0000-00008E060000}"/>
    <cellStyle name="Normal 47 2" xfId="1681" xr:uid="{00000000-0005-0000-0000-00008F060000}"/>
    <cellStyle name="Normal 48" xfId="1682" xr:uid="{00000000-0005-0000-0000-000090060000}"/>
    <cellStyle name="Normal 48 2" xfId="1683" xr:uid="{00000000-0005-0000-0000-000091060000}"/>
    <cellStyle name="Normal 49" xfId="1684" xr:uid="{00000000-0005-0000-0000-000092060000}"/>
    <cellStyle name="Normal 5" xfId="17" xr:uid="{00000000-0005-0000-0000-000093060000}"/>
    <cellStyle name="Normal 5 2" xfId="1686" xr:uid="{00000000-0005-0000-0000-000094060000}"/>
    <cellStyle name="Normal 5 3" xfId="1685" xr:uid="{00000000-0005-0000-0000-000095060000}"/>
    <cellStyle name="Normal 50" xfId="1687" xr:uid="{00000000-0005-0000-0000-000096060000}"/>
    <cellStyle name="Normal 51" xfId="1688" xr:uid="{00000000-0005-0000-0000-000097060000}"/>
    <cellStyle name="Normal 52" xfId="1689" xr:uid="{00000000-0005-0000-0000-000098060000}"/>
    <cellStyle name="Normal 53" xfId="1690" xr:uid="{00000000-0005-0000-0000-000099060000}"/>
    <cellStyle name="Normal 54" xfId="1691" xr:uid="{00000000-0005-0000-0000-00009A060000}"/>
    <cellStyle name="Normal 55" xfId="1692" xr:uid="{00000000-0005-0000-0000-00009B060000}"/>
    <cellStyle name="Normal 56" xfId="1693" xr:uid="{00000000-0005-0000-0000-00009C060000}"/>
    <cellStyle name="Normal 57" xfId="1694" xr:uid="{00000000-0005-0000-0000-00009D060000}"/>
    <cellStyle name="Normal 58" xfId="1695" xr:uid="{00000000-0005-0000-0000-00009E060000}"/>
    <cellStyle name="Normal 59" xfId="1696" xr:uid="{00000000-0005-0000-0000-00009F060000}"/>
    <cellStyle name="Normal 6" xfId="18" xr:uid="{00000000-0005-0000-0000-0000A0060000}"/>
    <cellStyle name="Normal 6 2" xfId="1698" xr:uid="{00000000-0005-0000-0000-0000A1060000}"/>
    <cellStyle name="Normal 6 3" xfId="1699" xr:uid="{00000000-0005-0000-0000-0000A2060000}"/>
    <cellStyle name="Normal 6 4" xfId="1700" xr:uid="{00000000-0005-0000-0000-0000A3060000}"/>
    <cellStyle name="Normal 6 5" xfId="1697" xr:uid="{00000000-0005-0000-0000-0000A4060000}"/>
    <cellStyle name="Normal 60" xfId="1701" xr:uid="{00000000-0005-0000-0000-0000A5060000}"/>
    <cellStyle name="Normal 61" xfId="1702" xr:uid="{00000000-0005-0000-0000-0000A6060000}"/>
    <cellStyle name="Normal 62" xfId="1703" xr:uid="{00000000-0005-0000-0000-0000A7060000}"/>
    <cellStyle name="Normal 63" xfId="1704" xr:uid="{00000000-0005-0000-0000-0000A8060000}"/>
    <cellStyle name="Normal 64" xfId="1705" xr:uid="{00000000-0005-0000-0000-0000A9060000}"/>
    <cellStyle name="Normal 65" xfId="1706" xr:uid="{00000000-0005-0000-0000-0000AA060000}"/>
    <cellStyle name="Normal 66" xfId="1707" xr:uid="{00000000-0005-0000-0000-0000AB060000}"/>
    <cellStyle name="Normal 67" xfId="1708" xr:uid="{00000000-0005-0000-0000-0000AC060000}"/>
    <cellStyle name="Normal 68" xfId="1709" xr:uid="{00000000-0005-0000-0000-0000AD060000}"/>
    <cellStyle name="Normal 68 2" xfId="1710" xr:uid="{00000000-0005-0000-0000-0000AE060000}"/>
    <cellStyle name="Normal 68 3" xfId="1711" xr:uid="{00000000-0005-0000-0000-0000AF060000}"/>
    <cellStyle name="Normal 68 4" xfId="1712" xr:uid="{00000000-0005-0000-0000-0000B0060000}"/>
    <cellStyle name="Normal 68 5" xfId="1713" xr:uid="{00000000-0005-0000-0000-0000B1060000}"/>
    <cellStyle name="Normal 68 6" xfId="1714" xr:uid="{00000000-0005-0000-0000-0000B2060000}"/>
    <cellStyle name="Normal 68 7" xfId="1715" xr:uid="{00000000-0005-0000-0000-0000B3060000}"/>
    <cellStyle name="Normal 68 8" xfId="1716" xr:uid="{00000000-0005-0000-0000-0000B4060000}"/>
    <cellStyle name="Normal 68 9" xfId="1717" xr:uid="{00000000-0005-0000-0000-0000B5060000}"/>
    <cellStyle name="Normal 69" xfId="1718" xr:uid="{00000000-0005-0000-0000-0000B6060000}"/>
    <cellStyle name="Normal 7" xfId="1719" xr:uid="{00000000-0005-0000-0000-0000B7060000}"/>
    <cellStyle name="Normal 7 2" xfId="1720" xr:uid="{00000000-0005-0000-0000-0000B8060000}"/>
    <cellStyle name="Normal 70" xfId="1721" xr:uid="{00000000-0005-0000-0000-0000B9060000}"/>
    <cellStyle name="Normal 70 2" xfId="1722" xr:uid="{00000000-0005-0000-0000-0000BA060000}"/>
    <cellStyle name="Normal 70 3" xfId="1723" xr:uid="{00000000-0005-0000-0000-0000BB060000}"/>
    <cellStyle name="Normal 70 4" xfId="1724" xr:uid="{00000000-0005-0000-0000-0000BC060000}"/>
    <cellStyle name="Normal 70 5" xfId="1725" xr:uid="{00000000-0005-0000-0000-0000BD060000}"/>
    <cellStyle name="Normal 70 6" xfId="1726" xr:uid="{00000000-0005-0000-0000-0000BE060000}"/>
    <cellStyle name="Normal 70 7" xfId="1727" xr:uid="{00000000-0005-0000-0000-0000BF060000}"/>
    <cellStyle name="Normal 70 8" xfId="1728" xr:uid="{00000000-0005-0000-0000-0000C0060000}"/>
    <cellStyle name="Normal 70 9" xfId="1729" xr:uid="{00000000-0005-0000-0000-0000C1060000}"/>
    <cellStyle name="Normal 71" xfId="1730" xr:uid="{00000000-0005-0000-0000-0000C2060000}"/>
    <cellStyle name="Normal 72" xfId="1731" xr:uid="{00000000-0005-0000-0000-0000C3060000}"/>
    <cellStyle name="Normal 72 2" xfId="1732" xr:uid="{00000000-0005-0000-0000-0000C4060000}"/>
    <cellStyle name="Normal 72 3" xfId="1733" xr:uid="{00000000-0005-0000-0000-0000C5060000}"/>
    <cellStyle name="Normal 72 4" xfId="1734" xr:uid="{00000000-0005-0000-0000-0000C6060000}"/>
    <cellStyle name="Normal 72 5" xfId="1735" xr:uid="{00000000-0005-0000-0000-0000C7060000}"/>
    <cellStyle name="Normal 72 6" xfId="1736" xr:uid="{00000000-0005-0000-0000-0000C8060000}"/>
    <cellStyle name="Normal 72 7" xfId="1737" xr:uid="{00000000-0005-0000-0000-0000C9060000}"/>
    <cellStyle name="Normal 72 8" xfId="1738" xr:uid="{00000000-0005-0000-0000-0000CA060000}"/>
    <cellStyle name="Normal 72 9" xfId="1739" xr:uid="{00000000-0005-0000-0000-0000CB060000}"/>
    <cellStyle name="Normal 73" xfId="1740" xr:uid="{00000000-0005-0000-0000-0000CC060000}"/>
    <cellStyle name="Normal 74" xfId="1741" xr:uid="{00000000-0005-0000-0000-0000CD060000}"/>
    <cellStyle name="Normal 74 2" xfId="1742" xr:uid="{00000000-0005-0000-0000-0000CE060000}"/>
    <cellStyle name="Normal 74 3" xfId="1743" xr:uid="{00000000-0005-0000-0000-0000CF060000}"/>
    <cellStyle name="Normal 74 4" xfId="1744" xr:uid="{00000000-0005-0000-0000-0000D0060000}"/>
    <cellStyle name="Normal 74 5" xfId="1745" xr:uid="{00000000-0005-0000-0000-0000D1060000}"/>
    <cellStyle name="Normal 74 6" xfId="1746" xr:uid="{00000000-0005-0000-0000-0000D2060000}"/>
    <cellStyle name="Normal 74 7" xfId="1747" xr:uid="{00000000-0005-0000-0000-0000D3060000}"/>
    <cellStyle name="Normal 74 8" xfId="1748" xr:uid="{00000000-0005-0000-0000-0000D4060000}"/>
    <cellStyle name="Normal 74 9" xfId="1749" xr:uid="{00000000-0005-0000-0000-0000D5060000}"/>
    <cellStyle name="Normal 75" xfId="1750" xr:uid="{00000000-0005-0000-0000-0000D6060000}"/>
    <cellStyle name="Normal 76" xfId="1751" xr:uid="{00000000-0005-0000-0000-0000D7060000}"/>
    <cellStyle name="Normal 76 2" xfId="1752" xr:uid="{00000000-0005-0000-0000-0000D8060000}"/>
    <cellStyle name="Normal 76 3" xfId="1753" xr:uid="{00000000-0005-0000-0000-0000D9060000}"/>
    <cellStyle name="Normal 76 4" xfId="1754" xr:uid="{00000000-0005-0000-0000-0000DA060000}"/>
    <cellStyle name="Normal 76 5" xfId="1755" xr:uid="{00000000-0005-0000-0000-0000DB060000}"/>
    <cellStyle name="Normal 76 6" xfId="1756" xr:uid="{00000000-0005-0000-0000-0000DC060000}"/>
    <cellStyle name="Normal 76 7" xfId="1757" xr:uid="{00000000-0005-0000-0000-0000DD060000}"/>
    <cellStyle name="Normal 76 8" xfId="1758" xr:uid="{00000000-0005-0000-0000-0000DE060000}"/>
    <cellStyle name="Normal 76 9" xfId="1759" xr:uid="{00000000-0005-0000-0000-0000DF060000}"/>
    <cellStyle name="Normal 77" xfId="1760" xr:uid="{00000000-0005-0000-0000-0000E0060000}"/>
    <cellStyle name="Normal 78" xfId="1761" xr:uid="{00000000-0005-0000-0000-0000E1060000}"/>
    <cellStyle name="Normal 78 2" xfId="1762" xr:uid="{00000000-0005-0000-0000-0000E2060000}"/>
    <cellStyle name="Normal 78 3" xfId="1763" xr:uid="{00000000-0005-0000-0000-0000E3060000}"/>
    <cellStyle name="Normal 78 4" xfId="1764" xr:uid="{00000000-0005-0000-0000-0000E4060000}"/>
    <cellStyle name="Normal 78 5" xfId="1765" xr:uid="{00000000-0005-0000-0000-0000E5060000}"/>
    <cellStyle name="Normal 78 6" xfId="1766" xr:uid="{00000000-0005-0000-0000-0000E6060000}"/>
    <cellStyle name="Normal 78 7" xfId="1767" xr:uid="{00000000-0005-0000-0000-0000E7060000}"/>
    <cellStyle name="Normal 78 8" xfId="1768" xr:uid="{00000000-0005-0000-0000-0000E8060000}"/>
    <cellStyle name="Normal 78 9" xfId="1769" xr:uid="{00000000-0005-0000-0000-0000E9060000}"/>
    <cellStyle name="Normal 79" xfId="1770" xr:uid="{00000000-0005-0000-0000-0000EA060000}"/>
    <cellStyle name="Normal 79 2" xfId="1771" xr:uid="{00000000-0005-0000-0000-0000EB060000}"/>
    <cellStyle name="Normal 79 3" xfId="1772" xr:uid="{00000000-0005-0000-0000-0000EC060000}"/>
    <cellStyle name="Normal 79 4" xfId="1773" xr:uid="{00000000-0005-0000-0000-0000ED060000}"/>
    <cellStyle name="Normal 79 5" xfId="1774" xr:uid="{00000000-0005-0000-0000-0000EE060000}"/>
    <cellStyle name="Normal 79 6" xfId="1775" xr:uid="{00000000-0005-0000-0000-0000EF060000}"/>
    <cellStyle name="Normal 79 7" xfId="1776" xr:uid="{00000000-0005-0000-0000-0000F0060000}"/>
    <cellStyle name="Normal 79 8" xfId="1777" xr:uid="{00000000-0005-0000-0000-0000F1060000}"/>
    <cellStyle name="Normal 79 9" xfId="1778" xr:uid="{00000000-0005-0000-0000-0000F2060000}"/>
    <cellStyle name="Normal 8" xfId="19" xr:uid="{00000000-0005-0000-0000-0000F3060000}"/>
    <cellStyle name="Normal 8 2" xfId="1779" xr:uid="{00000000-0005-0000-0000-0000F4060000}"/>
    <cellStyle name="Normal 80" xfId="1780" xr:uid="{00000000-0005-0000-0000-0000F5060000}"/>
    <cellStyle name="Normal 81" xfId="1781" xr:uid="{00000000-0005-0000-0000-0000F6060000}"/>
    <cellStyle name="Normal 82" xfId="1782" xr:uid="{00000000-0005-0000-0000-0000F7060000}"/>
    <cellStyle name="Normal 83" xfId="1783" xr:uid="{00000000-0005-0000-0000-0000F8060000}"/>
    <cellStyle name="Normal 84" xfId="1784" xr:uid="{00000000-0005-0000-0000-0000F9060000}"/>
    <cellStyle name="Normal 85" xfId="1785" xr:uid="{00000000-0005-0000-0000-0000FA060000}"/>
    <cellStyle name="Normal 86" xfId="1786" xr:uid="{00000000-0005-0000-0000-0000FB060000}"/>
    <cellStyle name="Normal 87" xfId="1787" xr:uid="{00000000-0005-0000-0000-0000FC060000}"/>
    <cellStyle name="Normal 88" xfId="1788" xr:uid="{00000000-0005-0000-0000-0000FD060000}"/>
    <cellStyle name="Normal 89" xfId="1789" xr:uid="{00000000-0005-0000-0000-0000FE060000}"/>
    <cellStyle name="Normal 9" xfId="20" xr:uid="{00000000-0005-0000-0000-0000FF060000}"/>
    <cellStyle name="Normal 9 2" xfId="1790" xr:uid="{00000000-0005-0000-0000-000000070000}"/>
    <cellStyle name="Normal 90" xfId="1791" xr:uid="{00000000-0005-0000-0000-000001070000}"/>
    <cellStyle name="Normal 91" xfId="1792" xr:uid="{00000000-0005-0000-0000-000002070000}"/>
    <cellStyle name="Normal 92" xfId="1793" xr:uid="{00000000-0005-0000-0000-000003070000}"/>
    <cellStyle name="Normal 93" xfId="1794" xr:uid="{00000000-0005-0000-0000-000004070000}"/>
    <cellStyle name="Normal 94" xfId="1795" xr:uid="{00000000-0005-0000-0000-000005070000}"/>
    <cellStyle name="Normal 95" xfId="1796" xr:uid="{00000000-0005-0000-0000-000006070000}"/>
    <cellStyle name="Normal 96" xfId="1797" xr:uid="{00000000-0005-0000-0000-000007070000}"/>
    <cellStyle name="Normal 97" xfId="1798" xr:uid="{00000000-0005-0000-0000-000008070000}"/>
    <cellStyle name="Normal 98" xfId="1799" xr:uid="{00000000-0005-0000-0000-000009070000}"/>
    <cellStyle name="Normal 99" xfId="1800" xr:uid="{00000000-0005-0000-0000-00000A070000}"/>
    <cellStyle name="Nosaukums" xfId="1801" xr:uid="{00000000-0005-0000-0000-00000B070000}"/>
    <cellStyle name="Note 10" xfId="1802" xr:uid="{00000000-0005-0000-0000-00000C070000}"/>
    <cellStyle name="Note 11" xfId="1803" xr:uid="{00000000-0005-0000-0000-00000D070000}"/>
    <cellStyle name="Note 12" xfId="1804" xr:uid="{00000000-0005-0000-0000-00000E070000}"/>
    <cellStyle name="Note 13" xfId="1805" xr:uid="{00000000-0005-0000-0000-00000F070000}"/>
    <cellStyle name="Note 14" xfId="1806" xr:uid="{00000000-0005-0000-0000-000010070000}"/>
    <cellStyle name="Note 15" xfId="1807" xr:uid="{00000000-0005-0000-0000-000011070000}"/>
    <cellStyle name="Note 16" xfId="1808" xr:uid="{00000000-0005-0000-0000-000012070000}"/>
    <cellStyle name="Note 17" xfId="1809" xr:uid="{00000000-0005-0000-0000-000013070000}"/>
    <cellStyle name="Note 18" xfId="1810" xr:uid="{00000000-0005-0000-0000-000014070000}"/>
    <cellStyle name="Note 19" xfId="1811" xr:uid="{00000000-0005-0000-0000-000015070000}"/>
    <cellStyle name="Note 2" xfId="1812" xr:uid="{00000000-0005-0000-0000-000016070000}"/>
    <cellStyle name="Note 2 2" xfId="1813" xr:uid="{00000000-0005-0000-0000-000017070000}"/>
    <cellStyle name="Note 2 3" xfId="1814" xr:uid="{00000000-0005-0000-0000-000018070000}"/>
    <cellStyle name="Note 20" xfId="1815" xr:uid="{00000000-0005-0000-0000-000019070000}"/>
    <cellStyle name="Note 21" xfId="1816" xr:uid="{00000000-0005-0000-0000-00001A070000}"/>
    <cellStyle name="Note 21 2" xfId="1817" xr:uid="{00000000-0005-0000-0000-00001B070000}"/>
    <cellStyle name="Note 22" xfId="1818" xr:uid="{00000000-0005-0000-0000-00001C070000}"/>
    <cellStyle name="Note 3" xfId="1819" xr:uid="{00000000-0005-0000-0000-00001D070000}"/>
    <cellStyle name="Note 4" xfId="1820" xr:uid="{00000000-0005-0000-0000-00001E070000}"/>
    <cellStyle name="Note 5" xfId="1821" xr:uid="{00000000-0005-0000-0000-00001F070000}"/>
    <cellStyle name="Note 6" xfId="1822" xr:uid="{00000000-0005-0000-0000-000020070000}"/>
    <cellStyle name="Note 7" xfId="1823" xr:uid="{00000000-0005-0000-0000-000021070000}"/>
    <cellStyle name="Note 8" xfId="1824" xr:uid="{00000000-0005-0000-0000-000022070000}"/>
    <cellStyle name="Note 9" xfId="1825" xr:uid="{00000000-0005-0000-0000-000023070000}"/>
    <cellStyle name="Output 10" xfId="1826" xr:uid="{00000000-0005-0000-0000-000024070000}"/>
    <cellStyle name="Output 11" xfId="1827" xr:uid="{00000000-0005-0000-0000-000025070000}"/>
    <cellStyle name="Output 12" xfId="1828" xr:uid="{00000000-0005-0000-0000-000026070000}"/>
    <cellStyle name="Output 13" xfId="1829" xr:uid="{00000000-0005-0000-0000-000027070000}"/>
    <cellStyle name="Output 14" xfId="1830" xr:uid="{00000000-0005-0000-0000-000028070000}"/>
    <cellStyle name="Output 15" xfId="1831" xr:uid="{00000000-0005-0000-0000-000029070000}"/>
    <cellStyle name="Output 16" xfId="1832" xr:uid="{00000000-0005-0000-0000-00002A070000}"/>
    <cellStyle name="Output 17" xfId="1833" xr:uid="{00000000-0005-0000-0000-00002B070000}"/>
    <cellStyle name="Output 18" xfId="1834" xr:uid="{00000000-0005-0000-0000-00002C070000}"/>
    <cellStyle name="Output 19" xfId="1835" xr:uid="{00000000-0005-0000-0000-00002D070000}"/>
    <cellStyle name="Output 2" xfId="1836" xr:uid="{00000000-0005-0000-0000-00002E070000}"/>
    <cellStyle name="Output 2 2" xfId="1837" xr:uid="{00000000-0005-0000-0000-00002F070000}"/>
    <cellStyle name="Output 2 3" xfId="1838" xr:uid="{00000000-0005-0000-0000-000030070000}"/>
    <cellStyle name="Output 20" xfId="1839" xr:uid="{00000000-0005-0000-0000-000031070000}"/>
    <cellStyle name="Output 21" xfId="1840" xr:uid="{00000000-0005-0000-0000-000032070000}"/>
    <cellStyle name="Output 21 2" xfId="1841" xr:uid="{00000000-0005-0000-0000-000033070000}"/>
    <cellStyle name="Output 22" xfId="1842" xr:uid="{00000000-0005-0000-0000-000034070000}"/>
    <cellStyle name="Output 3" xfId="1843" xr:uid="{00000000-0005-0000-0000-000035070000}"/>
    <cellStyle name="Output 4" xfId="1844" xr:uid="{00000000-0005-0000-0000-000036070000}"/>
    <cellStyle name="Output 5" xfId="1845" xr:uid="{00000000-0005-0000-0000-000037070000}"/>
    <cellStyle name="Output 6" xfId="1846" xr:uid="{00000000-0005-0000-0000-000038070000}"/>
    <cellStyle name="Output 7" xfId="1847" xr:uid="{00000000-0005-0000-0000-000039070000}"/>
    <cellStyle name="Output 8" xfId="1848" xr:uid="{00000000-0005-0000-0000-00003A070000}"/>
    <cellStyle name="Output 9" xfId="1849" xr:uid="{00000000-0005-0000-0000-00003B070000}"/>
    <cellStyle name="Parastais_darbu daudzumi Ziepniekkalna mezgls draft 15-11-2007" xfId="1850" xr:uid="{00000000-0005-0000-0000-00003C070000}"/>
    <cellStyle name="Percent 2" xfId="1851" xr:uid="{00000000-0005-0000-0000-00003D070000}"/>
    <cellStyle name="Percent 3" xfId="1852" xr:uid="{00000000-0005-0000-0000-00003E070000}"/>
    <cellStyle name="Position" xfId="1853" xr:uid="{00000000-0005-0000-0000-00003F070000}"/>
    <cellStyle name="Result 1" xfId="1854" xr:uid="{00000000-0005-0000-0000-000040070000}"/>
    <cellStyle name="Result2 1" xfId="1855" xr:uid="{00000000-0005-0000-0000-000041070000}"/>
    <cellStyle name="Saistītā šūna" xfId="1856" xr:uid="{00000000-0005-0000-0000-000042070000}"/>
    <cellStyle name="Standard_BOQ-Valmiera_rev05" xfId="1857" xr:uid="{00000000-0005-0000-0000-000043070000}"/>
    <cellStyle name="Stils 1" xfId="1858" xr:uid="{00000000-0005-0000-0000-000044070000}"/>
    <cellStyle name="Style 1" xfId="21" xr:uid="{00000000-0005-0000-0000-000045070000}"/>
    <cellStyle name="Style 1 2" xfId="1860" xr:uid="{00000000-0005-0000-0000-000046070000}"/>
    <cellStyle name="Style 1 3" xfId="1859" xr:uid="{00000000-0005-0000-0000-000047070000}"/>
    <cellStyle name="Style 2" xfId="1861" xr:uid="{00000000-0005-0000-0000-000048070000}"/>
    <cellStyle name="Title 10" xfId="1862" xr:uid="{00000000-0005-0000-0000-000049070000}"/>
    <cellStyle name="Title 11" xfId="1863" xr:uid="{00000000-0005-0000-0000-00004A070000}"/>
    <cellStyle name="Title 12" xfId="1864" xr:uid="{00000000-0005-0000-0000-00004B070000}"/>
    <cellStyle name="Title 13" xfId="1865" xr:uid="{00000000-0005-0000-0000-00004C070000}"/>
    <cellStyle name="Title 14" xfId="1866" xr:uid="{00000000-0005-0000-0000-00004D070000}"/>
    <cellStyle name="Title 15" xfId="1867" xr:uid="{00000000-0005-0000-0000-00004E070000}"/>
    <cellStyle name="Title 16" xfId="1868" xr:uid="{00000000-0005-0000-0000-00004F070000}"/>
    <cellStyle name="Title 17" xfId="1869" xr:uid="{00000000-0005-0000-0000-000050070000}"/>
    <cellStyle name="Title 18" xfId="1870" xr:uid="{00000000-0005-0000-0000-000051070000}"/>
    <cellStyle name="Title 19" xfId="1871" xr:uid="{00000000-0005-0000-0000-000052070000}"/>
    <cellStyle name="Title 2" xfId="1872" xr:uid="{00000000-0005-0000-0000-000053070000}"/>
    <cellStyle name="Title 2 2" xfId="1873" xr:uid="{00000000-0005-0000-0000-000054070000}"/>
    <cellStyle name="Title 2 3" xfId="1874" xr:uid="{00000000-0005-0000-0000-000055070000}"/>
    <cellStyle name="Title 20" xfId="1875" xr:uid="{00000000-0005-0000-0000-000056070000}"/>
    <cellStyle name="Title 21" xfId="1876" xr:uid="{00000000-0005-0000-0000-000057070000}"/>
    <cellStyle name="Title 21 2" xfId="1877" xr:uid="{00000000-0005-0000-0000-000058070000}"/>
    <cellStyle name="Title 3" xfId="1878" xr:uid="{00000000-0005-0000-0000-000059070000}"/>
    <cellStyle name="Title 4" xfId="1879" xr:uid="{00000000-0005-0000-0000-00005A070000}"/>
    <cellStyle name="Title 5" xfId="1880" xr:uid="{00000000-0005-0000-0000-00005B070000}"/>
    <cellStyle name="Title 6" xfId="1881" xr:uid="{00000000-0005-0000-0000-00005C070000}"/>
    <cellStyle name="Title 7" xfId="1882" xr:uid="{00000000-0005-0000-0000-00005D070000}"/>
    <cellStyle name="Title 8" xfId="1883" xr:uid="{00000000-0005-0000-0000-00005E070000}"/>
    <cellStyle name="Title 9" xfId="1884" xr:uid="{00000000-0005-0000-0000-00005F070000}"/>
    <cellStyle name="Total 10" xfId="1885" xr:uid="{00000000-0005-0000-0000-000060070000}"/>
    <cellStyle name="Total 11" xfId="1886" xr:uid="{00000000-0005-0000-0000-000061070000}"/>
    <cellStyle name="Total 12" xfId="1887" xr:uid="{00000000-0005-0000-0000-000062070000}"/>
    <cellStyle name="Total 13" xfId="1888" xr:uid="{00000000-0005-0000-0000-000063070000}"/>
    <cellStyle name="Total 14" xfId="1889" xr:uid="{00000000-0005-0000-0000-000064070000}"/>
    <cellStyle name="Total 15" xfId="1890" xr:uid="{00000000-0005-0000-0000-000065070000}"/>
    <cellStyle name="Total 16" xfId="1891" xr:uid="{00000000-0005-0000-0000-000066070000}"/>
    <cellStyle name="Total 17" xfId="1892" xr:uid="{00000000-0005-0000-0000-000067070000}"/>
    <cellStyle name="Total 18" xfId="1893" xr:uid="{00000000-0005-0000-0000-000068070000}"/>
    <cellStyle name="Total 19" xfId="1894" xr:uid="{00000000-0005-0000-0000-000069070000}"/>
    <cellStyle name="Total 2" xfId="1895" xr:uid="{00000000-0005-0000-0000-00006A070000}"/>
    <cellStyle name="Total 2 2" xfId="1896" xr:uid="{00000000-0005-0000-0000-00006B070000}"/>
    <cellStyle name="Total 2 3" xfId="1897" xr:uid="{00000000-0005-0000-0000-00006C070000}"/>
    <cellStyle name="Total 20" xfId="1898" xr:uid="{00000000-0005-0000-0000-00006D070000}"/>
    <cellStyle name="Total 21" xfId="1899" xr:uid="{00000000-0005-0000-0000-00006E070000}"/>
    <cellStyle name="Total 21 2" xfId="1900" xr:uid="{00000000-0005-0000-0000-00006F070000}"/>
    <cellStyle name="Total 22" xfId="1901" xr:uid="{00000000-0005-0000-0000-000070070000}"/>
    <cellStyle name="Total 3" xfId="1902" xr:uid="{00000000-0005-0000-0000-000071070000}"/>
    <cellStyle name="Total 4" xfId="1903" xr:uid="{00000000-0005-0000-0000-000072070000}"/>
    <cellStyle name="Total 5" xfId="1904" xr:uid="{00000000-0005-0000-0000-000073070000}"/>
    <cellStyle name="Total 6" xfId="1905" xr:uid="{00000000-0005-0000-0000-000074070000}"/>
    <cellStyle name="Total 7" xfId="1906" xr:uid="{00000000-0005-0000-0000-000075070000}"/>
    <cellStyle name="Total 8" xfId="1907" xr:uid="{00000000-0005-0000-0000-000076070000}"/>
    <cellStyle name="Total 9" xfId="1908" xr:uid="{00000000-0005-0000-0000-000077070000}"/>
    <cellStyle name="Unit" xfId="1909" xr:uid="{00000000-0005-0000-0000-000078070000}"/>
    <cellStyle name="Währung [0]_Nossner_Brücke" xfId="1910" xr:uid="{00000000-0005-0000-0000-000079070000}"/>
    <cellStyle name="Währung_en_Master" xfId="1911" xr:uid="{00000000-0005-0000-0000-00007A070000}"/>
    <cellStyle name="Warning Text 10" xfId="1912" xr:uid="{00000000-0005-0000-0000-00007B070000}"/>
    <cellStyle name="Warning Text 11" xfId="1913" xr:uid="{00000000-0005-0000-0000-00007C070000}"/>
    <cellStyle name="Warning Text 12" xfId="1914" xr:uid="{00000000-0005-0000-0000-00007D070000}"/>
    <cellStyle name="Warning Text 13" xfId="1915" xr:uid="{00000000-0005-0000-0000-00007E070000}"/>
    <cellStyle name="Warning Text 14" xfId="1916" xr:uid="{00000000-0005-0000-0000-00007F070000}"/>
    <cellStyle name="Warning Text 15" xfId="1917" xr:uid="{00000000-0005-0000-0000-000080070000}"/>
    <cellStyle name="Warning Text 16" xfId="1918" xr:uid="{00000000-0005-0000-0000-000081070000}"/>
    <cellStyle name="Warning Text 17" xfId="1919" xr:uid="{00000000-0005-0000-0000-000082070000}"/>
    <cellStyle name="Warning Text 18" xfId="1920" xr:uid="{00000000-0005-0000-0000-000083070000}"/>
    <cellStyle name="Warning Text 19" xfId="1921" xr:uid="{00000000-0005-0000-0000-000084070000}"/>
    <cellStyle name="Warning Text 2" xfId="1922" xr:uid="{00000000-0005-0000-0000-000085070000}"/>
    <cellStyle name="Warning Text 2 2" xfId="1923" xr:uid="{00000000-0005-0000-0000-000086070000}"/>
    <cellStyle name="Warning Text 2 3" xfId="1924" xr:uid="{00000000-0005-0000-0000-000087070000}"/>
    <cellStyle name="Warning Text 20" xfId="1925" xr:uid="{00000000-0005-0000-0000-000088070000}"/>
    <cellStyle name="Warning Text 21" xfId="1926" xr:uid="{00000000-0005-0000-0000-000089070000}"/>
    <cellStyle name="Warning Text 21 2" xfId="1927" xr:uid="{00000000-0005-0000-0000-00008A070000}"/>
    <cellStyle name="Warning Text 22" xfId="1928" xr:uid="{00000000-0005-0000-0000-00008B070000}"/>
    <cellStyle name="Warning Text 3" xfId="1929" xr:uid="{00000000-0005-0000-0000-00008C070000}"/>
    <cellStyle name="Warning Text 4" xfId="1930" xr:uid="{00000000-0005-0000-0000-00008D070000}"/>
    <cellStyle name="Warning Text 5" xfId="1931" xr:uid="{00000000-0005-0000-0000-00008E070000}"/>
    <cellStyle name="Warning Text 6" xfId="1932" xr:uid="{00000000-0005-0000-0000-00008F070000}"/>
    <cellStyle name="Warning Text 7" xfId="1933" xr:uid="{00000000-0005-0000-0000-000090070000}"/>
    <cellStyle name="Warning Text 8" xfId="1934" xr:uid="{00000000-0005-0000-0000-000091070000}"/>
    <cellStyle name="Warning Text 9" xfId="1935" xr:uid="{00000000-0005-0000-0000-000092070000}"/>
    <cellStyle name="Акцент1" xfId="1936" xr:uid="{00000000-0005-0000-0000-000093070000}"/>
    <cellStyle name="Акцент2" xfId="1937" xr:uid="{00000000-0005-0000-0000-000094070000}"/>
    <cellStyle name="Акцент3" xfId="1938" xr:uid="{00000000-0005-0000-0000-000095070000}"/>
    <cellStyle name="Акцент4" xfId="1939" xr:uid="{00000000-0005-0000-0000-000096070000}"/>
    <cellStyle name="Акцент5" xfId="1940" xr:uid="{00000000-0005-0000-0000-000097070000}"/>
    <cellStyle name="Акцент6" xfId="1941" xr:uid="{00000000-0005-0000-0000-000098070000}"/>
    <cellStyle name="Ввод " xfId="1942" xr:uid="{00000000-0005-0000-0000-000099070000}"/>
    <cellStyle name="Вывод" xfId="1943" xr:uid="{00000000-0005-0000-0000-00009A070000}"/>
    <cellStyle name="Вычисление" xfId="1944" xr:uid="{00000000-0005-0000-0000-00009B070000}"/>
    <cellStyle name="Заголовок 1" xfId="1945" xr:uid="{00000000-0005-0000-0000-00009C070000}"/>
    <cellStyle name="Заголовок 2" xfId="1946" xr:uid="{00000000-0005-0000-0000-00009D070000}"/>
    <cellStyle name="Заголовок 3" xfId="1947" xr:uid="{00000000-0005-0000-0000-00009E070000}"/>
    <cellStyle name="Заголовок 4" xfId="1948" xr:uid="{00000000-0005-0000-0000-00009F070000}"/>
    <cellStyle name="Итог" xfId="1949" xr:uid="{00000000-0005-0000-0000-0000A0070000}"/>
    <cellStyle name="Контрольная ячейка" xfId="1950" xr:uid="{00000000-0005-0000-0000-0000A1070000}"/>
    <cellStyle name="Название" xfId="1951" xr:uid="{00000000-0005-0000-0000-0000A2070000}"/>
    <cellStyle name="Нейтральный" xfId="1952" xr:uid="{00000000-0005-0000-0000-0000A3070000}"/>
    <cellStyle name="Обычный 2" xfId="1953" xr:uid="{00000000-0005-0000-0000-0000A4070000}"/>
    <cellStyle name="Обычный 2 2" xfId="1954" xr:uid="{00000000-0005-0000-0000-0000A5070000}"/>
    <cellStyle name="Обычный 3" xfId="1955" xr:uid="{00000000-0005-0000-0000-0000A6070000}"/>
    <cellStyle name="Обычный_Jelgavas_сметы-конкурс" xfId="1956" xr:uid="{00000000-0005-0000-0000-0000A7070000}"/>
    <cellStyle name="Плохой" xfId="1957" xr:uid="{00000000-0005-0000-0000-0000A8070000}"/>
    <cellStyle name="Пояснение" xfId="1958" xr:uid="{00000000-0005-0000-0000-0000A9070000}"/>
    <cellStyle name="Примечание" xfId="1959" xr:uid="{00000000-0005-0000-0000-0000AA070000}"/>
    <cellStyle name="Процентный_Tame BS AUE" xfId="1960" xr:uid="{00000000-0005-0000-0000-0000AB070000}"/>
    <cellStyle name="Связанная ячейка" xfId="1961" xr:uid="{00000000-0005-0000-0000-0000AC070000}"/>
    <cellStyle name="Стиль 1" xfId="1962" xr:uid="{00000000-0005-0000-0000-0000AD070000}"/>
    <cellStyle name="Текст предупреждения" xfId="1963" xr:uid="{00000000-0005-0000-0000-0000AE070000}"/>
    <cellStyle name="Финансовый_Tame BS AUE" xfId="1964" xr:uid="{00000000-0005-0000-0000-0000AF070000}"/>
    <cellStyle name="Хороший" xfId="1965" xr:uid="{00000000-0005-0000-0000-0000B007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51"/>
  <sheetViews>
    <sheetView tabSelected="1" zoomScale="70" zoomScaleNormal="70" workbookViewId="0">
      <selection activeCell="B7" sqref="B7:Q7"/>
    </sheetView>
  </sheetViews>
  <sheetFormatPr defaultColWidth="8.88671875" defaultRowHeight="13.8"/>
  <cols>
    <col min="1" max="1" width="8.88671875" style="3"/>
    <col min="2" max="2" width="9.5546875" style="3" customWidth="1"/>
    <col min="3" max="3" width="11.109375" style="8" customWidth="1"/>
    <col min="4" max="4" width="66.21875" style="3" customWidth="1"/>
    <col min="5" max="5" width="11.6640625" style="3" customWidth="1"/>
    <col min="6" max="6" width="11.5546875" style="3" customWidth="1"/>
    <col min="7" max="7" width="9.109375" style="3" bestFit="1" customWidth="1"/>
    <col min="8" max="8" width="9.109375" style="4" bestFit="1" customWidth="1"/>
    <col min="9" max="9" width="9.109375" style="3" bestFit="1" customWidth="1"/>
    <col min="10" max="10" width="13.6640625" style="3" customWidth="1"/>
    <col min="11" max="11" width="11.33203125" style="3" customWidth="1"/>
    <col min="12" max="12" width="9.88671875" style="3" customWidth="1"/>
    <col min="13" max="14" width="13" style="3" customWidth="1"/>
    <col min="15" max="15" width="13.33203125" style="3" customWidth="1"/>
    <col min="16" max="17" width="13" style="3" customWidth="1"/>
    <col min="18" max="16384" width="8.88671875" style="3"/>
  </cols>
  <sheetData>
    <row r="1" spans="2:17" ht="13.8" customHeight="1">
      <c r="J1" s="57" t="s">
        <v>85</v>
      </c>
      <c r="K1" s="58"/>
      <c r="L1" s="58"/>
      <c r="M1" s="58"/>
      <c r="N1" s="58"/>
      <c r="O1" s="58"/>
      <c r="P1" s="58"/>
      <c r="Q1" s="58"/>
    </row>
    <row r="2" spans="2:17">
      <c r="J2" s="58"/>
      <c r="K2" s="58"/>
      <c r="L2" s="58"/>
      <c r="M2" s="58"/>
      <c r="N2" s="58"/>
      <c r="O2" s="58"/>
      <c r="P2" s="58"/>
      <c r="Q2" s="58"/>
    </row>
    <row r="3" spans="2:17" s="1" customFormat="1">
      <c r="B3" s="45"/>
      <c r="C3" s="45"/>
      <c r="D3" s="45"/>
      <c r="H3" s="2"/>
      <c r="J3" s="58"/>
      <c r="K3" s="58"/>
      <c r="L3" s="58"/>
      <c r="M3" s="58"/>
      <c r="N3" s="58"/>
      <c r="O3" s="58"/>
      <c r="P3" s="58"/>
      <c r="Q3" s="58"/>
    </row>
    <row r="4" spans="2:17">
      <c r="B4" s="45"/>
      <c r="C4" s="45"/>
      <c r="D4" s="45"/>
    </row>
    <row r="5" spans="2:17">
      <c r="B5" s="45"/>
      <c r="C5" s="45"/>
      <c r="D5" s="45"/>
    </row>
    <row r="6" spans="2:17">
      <c r="B6" s="1"/>
      <c r="C6" s="1"/>
      <c r="D6" s="1"/>
    </row>
    <row r="7" spans="2:17" ht="19.8" customHeight="1">
      <c r="B7" s="50" t="s">
        <v>83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</row>
    <row r="9" spans="2:17">
      <c r="B9" s="46" t="s">
        <v>77</v>
      </c>
      <c r="C9" s="46"/>
      <c r="D9" s="46"/>
    </row>
    <row r="10" spans="2:17">
      <c r="B10" s="46" t="s">
        <v>78</v>
      </c>
      <c r="C10" s="46"/>
      <c r="D10" s="46"/>
    </row>
    <row r="11" spans="2:17">
      <c r="B11" s="46" t="s">
        <v>84</v>
      </c>
      <c r="C11" s="46"/>
      <c r="D11" s="46"/>
    </row>
    <row r="12" spans="2:17">
      <c r="B12" s="51"/>
      <c r="C12" s="51"/>
      <c r="D12" s="51"/>
    </row>
    <row r="13" spans="2:17" ht="13.95" customHeight="1">
      <c r="B13" s="52" t="s">
        <v>49</v>
      </c>
      <c r="C13" s="53"/>
      <c r="D13" s="53"/>
      <c r="E13" s="5"/>
    </row>
    <row r="14" spans="2:17">
      <c r="D14" s="6"/>
    </row>
    <row r="15" spans="2:17" s="7" customFormat="1" ht="22.5" customHeight="1">
      <c r="B15" s="54" t="s">
        <v>2</v>
      </c>
      <c r="C15" s="55" t="s">
        <v>4</v>
      </c>
      <c r="D15" s="54" t="s">
        <v>0</v>
      </c>
      <c r="E15" s="49" t="s">
        <v>3</v>
      </c>
      <c r="F15" s="49" t="s">
        <v>1</v>
      </c>
      <c r="G15" s="47" t="s">
        <v>35</v>
      </c>
      <c r="H15" s="47"/>
      <c r="I15" s="47"/>
      <c r="J15" s="47"/>
      <c r="K15" s="47"/>
      <c r="L15" s="47"/>
      <c r="M15" s="48" t="s">
        <v>36</v>
      </c>
      <c r="N15" s="48"/>
      <c r="O15" s="48"/>
      <c r="P15" s="48"/>
      <c r="Q15" s="48"/>
    </row>
    <row r="16" spans="2:17" s="7" customFormat="1" ht="53.25" customHeight="1">
      <c r="B16" s="54"/>
      <c r="C16" s="56"/>
      <c r="D16" s="54"/>
      <c r="E16" s="49"/>
      <c r="F16" s="49"/>
      <c r="G16" s="9" t="s">
        <v>37</v>
      </c>
      <c r="H16" s="10" t="s">
        <v>38</v>
      </c>
      <c r="I16" s="9" t="s">
        <v>39</v>
      </c>
      <c r="J16" s="9" t="s">
        <v>40</v>
      </c>
      <c r="K16" s="9" t="s">
        <v>41</v>
      </c>
      <c r="L16" s="9" t="s">
        <v>42</v>
      </c>
      <c r="M16" s="11" t="s">
        <v>43</v>
      </c>
      <c r="N16" s="11" t="s">
        <v>39</v>
      </c>
      <c r="O16" s="11" t="s">
        <v>40</v>
      </c>
      <c r="P16" s="11" t="s">
        <v>41</v>
      </c>
      <c r="Q16" s="11" t="s">
        <v>44</v>
      </c>
    </row>
    <row r="17" spans="2:17" s="7" customFormat="1" ht="13.2">
      <c r="B17" s="12">
        <v>1</v>
      </c>
      <c r="C17" s="12" t="s">
        <v>5</v>
      </c>
      <c r="D17" s="13">
        <v>3</v>
      </c>
      <c r="E17" s="13">
        <v>4</v>
      </c>
      <c r="F17" s="13">
        <v>5</v>
      </c>
      <c r="G17" s="13">
        <v>6</v>
      </c>
      <c r="H17" s="13">
        <v>7</v>
      </c>
      <c r="I17" s="13">
        <v>8</v>
      </c>
      <c r="J17" s="13">
        <v>9</v>
      </c>
      <c r="K17" s="13">
        <v>10</v>
      </c>
      <c r="L17" s="13">
        <v>11</v>
      </c>
      <c r="M17" s="13">
        <v>12</v>
      </c>
      <c r="N17" s="13">
        <v>13</v>
      </c>
      <c r="O17" s="13">
        <v>14</v>
      </c>
      <c r="P17" s="13">
        <v>15</v>
      </c>
      <c r="Q17" s="13">
        <v>16</v>
      </c>
    </row>
    <row r="18" spans="2:17">
      <c r="B18" s="15" t="s">
        <v>10</v>
      </c>
      <c r="C18" s="15"/>
      <c r="D18" s="16" t="s">
        <v>11</v>
      </c>
      <c r="E18" s="17"/>
      <c r="F18" s="17"/>
      <c r="G18" s="17"/>
      <c r="H18" s="18"/>
      <c r="I18" s="17"/>
      <c r="J18" s="17"/>
      <c r="K18" s="17"/>
      <c r="L18" s="17"/>
      <c r="M18" s="17"/>
      <c r="N18" s="17"/>
      <c r="O18" s="17"/>
      <c r="P18" s="17"/>
      <c r="Q18" s="17"/>
    </row>
    <row r="19" spans="2:17" ht="27.6" customHeight="1">
      <c r="B19" s="14" t="s">
        <v>50</v>
      </c>
      <c r="C19" s="19" t="s">
        <v>18</v>
      </c>
      <c r="D19" s="20" t="s">
        <v>15</v>
      </c>
      <c r="E19" s="21" t="s">
        <v>12</v>
      </c>
      <c r="F19" s="27">
        <v>1</v>
      </c>
      <c r="G19" s="22"/>
      <c r="H19" s="22"/>
      <c r="I19" s="22"/>
      <c r="J19" s="22"/>
      <c r="K19" s="22"/>
      <c r="L19" s="22"/>
      <c r="M19" s="23"/>
      <c r="N19" s="23"/>
      <c r="O19" s="23"/>
      <c r="P19" s="23"/>
      <c r="Q19" s="23"/>
    </row>
    <row r="20" spans="2:17">
      <c r="B20" s="14" t="s">
        <v>51</v>
      </c>
      <c r="C20" s="19" t="s">
        <v>16</v>
      </c>
      <c r="D20" s="20" t="s">
        <v>17</v>
      </c>
      <c r="E20" s="21" t="s">
        <v>12</v>
      </c>
      <c r="F20" s="27">
        <v>1</v>
      </c>
      <c r="G20" s="22"/>
      <c r="H20" s="22"/>
      <c r="I20" s="22"/>
      <c r="J20" s="22"/>
      <c r="K20" s="22"/>
      <c r="L20" s="22"/>
      <c r="M20" s="23"/>
      <c r="N20" s="23"/>
      <c r="O20" s="23"/>
      <c r="P20" s="23"/>
      <c r="Q20" s="23"/>
    </row>
    <row r="21" spans="2:17">
      <c r="B21" s="14" t="s">
        <v>52</v>
      </c>
      <c r="C21" s="19" t="s">
        <v>13</v>
      </c>
      <c r="D21" s="20" t="s">
        <v>14</v>
      </c>
      <c r="E21" s="21" t="s">
        <v>12</v>
      </c>
      <c r="F21" s="27">
        <v>1</v>
      </c>
      <c r="G21" s="22"/>
      <c r="H21" s="22"/>
      <c r="I21" s="22"/>
      <c r="J21" s="22"/>
      <c r="K21" s="22"/>
      <c r="L21" s="22"/>
      <c r="M21" s="23"/>
      <c r="N21" s="23"/>
      <c r="O21" s="23"/>
      <c r="P21" s="23"/>
      <c r="Q21" s="23"/>
    </row>
    <row r="22" spans="2:17">
      <c r="B22" s="14" t="s">
        <v>53</v>
      </c>
      <c r="C22" s="19" t="s">
        <v>13</v>
      </c>
      <c r="D22" s="20" t="s">
        <v>34</v>
      </c>
      <c r="E22" s="21" t="s">
        <v>12</v>
      </c>
      <c r="F22" s="27">
        <v>1</v>
      </c>
      <c r="G22" s="22"/>
      <c r="H22" s="22"/>
      <c r="I22" s="22"/>
      <c r="J22" s="22"/>
      <c r="K22" s="22"/>
      <c r="L22" s="22"/>
      <c r="M22" s="23"/>
      <c r="N22" s="23"/>
      <c r="O22" s="23"/>
      <c r="P22" s="23"/>
      <c r="Q22" s="23"/>
    </row>
    <row r="23" spans="2:17">
      <c r="B23" s="15" t="s">
        <v>54</v>
      </c>
      <c r="C23" s="24"/>
      <c r="D23" s="16" t="s">
        <v>23</v>
      </c>
      <c r="E23" s="17"/>
      <c r="F23" s="44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</row>
    <row r="24" spans="2:17" ht="15.6">
      <c r="B24" s="14" t="s">
        <v>60</v>
      </c>
      <c r="C24" s="19" t="s">
        <v>26</v>
      </c>
      <c r="D24" s="26" t="s">
        <v>24</v>
      </c>
      <c r="E24" s="21" t="s">
        <v>47</v>
      </c>
      <c r="F24" s="27">
        <f>2*(2.2*2.2*0.2)+3*(2.2*2.2*0.3)</f>
        <v>6.29</v>
      </c>
      <c r="G24" s="22"/>
      <c r="H24" s="22"/>
      <c r="I24" s="22"/>
      <c r="J24" s="22"/>
      <c r="K24" s="22"/>
      <c r="L24" s="22"/>
      <c r="M24" s="23"/>
      <c r="N24" s="23"/>
      <c r="O24" s="23"/>
      <c r="P24" s="23"/>
      <c r="Q24" s="23"/>
    </row>
    <row r="25" spans="2:17">
      <c r="B25" s="14" t="s">
        <v>61</v>
      </c>
      <c r="C25" s="19" t="s">
        <v>55</v>
      </c>
      <c r="D25" s="26" t="s">
        <v>27</v>
      </c>
      <c r="E25" s="21" t="s">
        <v>12</v>
      </c>
      <c r="F25" s="27">
        <v>1</v>
      </c>
      <c r="G25" s="22"/>
      <c r="H25" s="22"/>
      <c r="I25" s="22"/>
      <c r="J25" s="22"/>
      <c r="K25" s="22"/>
      <c r="L25" s="22"/>
      <c r="M25" s="23"/>
      <c r="N25" s="23"/>
      <c r="O25" s="23"/>
      <c r="P25" s="23"/>
      <c r="Q25" s="23"/>
    </row>
    <row r="26" spans="2:17">
      <c r="B26" s="14" t="s">
        <v>62</v>
      </c>
      <c r="C26" s="19" t="s">
        <v>56</v>
      </c>
      <c r="D26" s="20" t="s">
        <v>19</v>
      </c>
      <c r="E26" s="21" t="s">
        <v>6</v>
      </c>
      <c r="F26" s="27">
        <f>2*0.749+3*0.869</f>
        <v>4.1100000000000003</v>
      </c>
      <c r="G26" s="22"/>
      <c r="H26" s="22"/>
      <c r="I26" s="22"/>
      <c r="J26" s="22"/>
      <c r="K26" s="22"/>
      <c r="L26" s="22"/>
      <c r="M26" s="23"/>
      <c r="N26" s="23"/>
      <c r="O26" s="23"/>
      <c r="P26" s="23"/>
      <c r="Q26" s="23"/>
    </row>
    <row r="27" spans="2:17" ht="15.6">
      <c r="B27" s="14" t="s">
        <v>63</v>
      </c>
      <c r="C27" s="19" t="s">
        <v>28</v>
      </c>
      <c r="D27" s="20" t="s">
        <v>20</v>
      </c>
      <c r="E27" s="21" t="s">
        <v>47</v>
      </c>
      <c r="F27" s="27">
        <f>5.6*2+6.6*3</f>
        <v>31</v>
      </c>
      <c r="G27" s="22"/>
      <c r="H27" s="22"/>
      <c r="I27" s="22"/>
      <c r="J27" s="22"/>
      <c r="K27" s="22"/>
      <c r="L27" s="22"/>
      <c r="M27" s="23"/>
      <c r="N27" s="23"/>
      <c r="O27" s="23"/>
      <c r="P27" s="23"/>
      <c r="Q27" s="23"/>
    </row>
    <row r="28" spans="2:17" ht="15.6">
      <c r="B28" s="14" t="s">
        <v>64</v>
      </c>
      <c r="C28" s="19" t="s">
        <v>28</v>
      </c>
      <c r="D28" s="20" t="s">
        <v>25</v>
      </c>
      <c r="E28" s="21" t="s">
        <v>47</v>
      </c>
      <c r="F28" s="27">
        <f>(2.4*2.4-4)*0.2*5</f>
        <v>1.76</v>
      </c>
      <c r="G28" s="22"/>
      <c r="H28" s="22"/>
      <c r="I28" s="22"/>
      <c r="J28" s="22"/>
      <c r="K28" s="22"/>
      <c r="L28" s="22"/>
      <c r="M28" s="23"/>
      <c r="N28" s="23"/>
      <c r="O28" s="23"/>
      <c r="P28" s="23"/>
      <c r="Q28" s="23"/>
    </row>
    <row r="29" spans="2:17">
      <c r="B29" s="15" t="s">
        <v>65</v>
      </c>
      <c r="C29" s="24"/>
      <c r="D29" s="16" t="s">
        <v>8</v>
      </c>
      <c r="E29" s="17"/>
      <c r="F29" s="44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</row>
    <row r="30" spans="2:17">
      <c r="B30" s="14" t="s">
        <v>66</v>
      </c>
      <c r="C30" s="19" t="s">
        <v>57</v>
      </c>
      <c r="D30" s="20" t="s">
        <v>21</v>
      </c>
      <c r="E30" s="21" t="s">
        <v>6</v>
      </c>
      <c r="F30" s="27">
        <f>2*0.527+3*0.573</f>
        <v>2.77</v>
      </c>
      <c r="G30" s="22"/>
      <c r="H30" s="22"/>
      <c r="I30" s="22"/>
      <c r="J30" s="22"/>
      <c r="K30" s="22"/>
      <c r="L30" s="22"/>
      <c r="M30" s="23"/>
      <c r="N30" s="23"/>
      <c r="O30" s="23"/>
      <c r="P30" s="23"/>
      <c r="Q30" s="23"/>
    </row>
    <row r="31" spans="2:17">
      <c r="B31" s="15" t="s">
        <v>67</v>
      </c>
      <c r="C31" s="24"/>
      <c r="D31" s="28" t="s">
        <v>9</v>
      </c>
      <c r="E31" s="17"/>
      <c r="F31" s="44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</row>
    <row r="32" spans="2:17" ht="15.6">
      <c r="B32" s="14" t="s">
        <v>68</v>
      </c>
      <c r="C32" s="19" t="s">
        <v>58</v>
      </c>
      <c r="D32" s="20" t="s">
        <v>22</v>
      </c>
      <c r="E32" s="21" t="s">
        <v>48</v>
      </c>
      <c r="F32" s="27">
        <f>5*3.14*0.53*0.9+5*3.14*0.2*0.175*2</f>
        <v>8.59</v>
      </c>
      <c r="G32" s="22"/>
      <c r="H32" s="22"/>
      <c r="I32" s="22"/>
      <c r="J32" s="22"/>
      <c r="K32" s="22"/>
      <c r="L32" s="22"/>
      <c r="M32" s="23"/>
      <c r="N32" s="23"/>
      <c r="O32" s="23"/>
      <c r="P32" s="23"/>
      <c r="Q32" s="23"/>
    </row>
    <row r="33" spans="2:17">
      <c r="B33" s="15" t="s">
        <v>69</v>
      </c>
      <c r="C33" s="29"/>
      <c r="D33" s="30" t="s">
        <v>7</v>
      </c>
      <c r="E33" s="17"/>
      <c r="F33" s="44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</row>
    <row r="34" spans="2:17">
      <c r="B34" s="19" t="s">
        <v>70</v>
      </c>
      <c r="C34" s="19" t="s">
        <v>59</v>
      </c>
      <c r="D34" s="31" t="s">
        <v>31</v>
      </c>
      <c r="E34" s="21" t="s">
        <v>33</v>
      </c>
      <c r="F34" s="27">
        <f>3*4*5</f>
        <v>60</v>
      </c>
      <c r="G34" s="22"/>
      <c r="H34" s="22"/>
      <c r="I34" s="22"/>
      <c r="J34" s="22"/>
      <c r="K34" s="22"/>
      <c r="L34" s="22"/>
      <c r="M34" s="23"/>
      <c r="N34" s="23"/>
      <c r="O34" s="23"/>
      <c r="P34" s="23"/>
      <c r="Q34" s="23"/>
    </row>
    <row r="35" spans="2:17" ht="15.6">
      <c r="B35" s="19" t="s">
        <v>71</v>
      </c>
      <c r="C35" s="19" t="s">
        <v>59</v>
      </c>
      <c r="D35" s="31" t="s">
        <v>29</v>
      </c>
      <c r="E35" s="21" t="s">
        <v>47</v>
      </c>
      <c r="F35" s="27">
        <f>0.2*0.2*(2.4+2.4+2+2)*5</f>
        <v>1.76</v>
      </c>
      <c r="G35" s="22"/>
      <c r="H35" s="22"/>
      <c r="I35" s="22"/>
      <c r="J35" s="22"/>
      <c r="K35" s="22"/>
      <c r="L35" s="22"/>
      <c r="M35" s="23"/>
      <c r="N35" s="23"/>
      <c r="O35" s="23"/>
      <c r="P35" s="23"/>
      <c r="Q35" s="23"/>
    </row>
    <row r="36" spans="2:17">
      <c r="B36" s="19" t="s">
        <v>72</v>
      </c>
      <c r="C36" s="19" t="s">
        <v>59</v>
      </c>
      <c r="D36" s="20" t="s">
        <v>30</v>
      </c>
      <c r="E36" s="21" t="s">
        <v>12</v>
      </c>
      <c r="F36" s="27">
        <v>1</v>
      </c>
      <c r="G36" s="22"/>
      <c r="H36" s="22"/>
      <c r="I36" s="22"/>
      <c r="J36" s="22"/>
      <c r="K36" s="22"/>
      <c r="L36" s="22"/>
      <c r="M36" s="23"/>
      <c r="N36" s="23"/>
      <c r="O36" s="23"/>
      <c r="P36" s="23"/>
      <c r="Q36" s="23"/>
    </row>
    <row r="37" spans="2:17" ht="15.6">
      <c r="B37" s="19" t="s">
        <v>73</v>
      </c>
      <c r="C37" s="19" t="s">
        <v>59</v>
      </c>
      <c r="D37" s="32" t="s">
        <v>32</v>
      </c>
      <c r="E37" s="21" t="s">
        <v>48</v>
      </c>
      <c r="F37" s="27">
        <f>0.2*(2.4+2.4+2+2)*5</f>
        <v>8.8000000000000007</v>
      </c>
      <c r="G37" s="22"/>
      <c r="H37" s="22"/>
      <c r="I37" s="22"/>
      <c r="J37" s="22"/>
      <c r="K37" s="22"/>
      <c r="L37" s="22"/>
      <c r="M37" s="23"/>
      <c r="N37" s="23"/>
      <c r="O37" s="23"/>
      <c r="P37" s="23"/>
      <c r="Q37" s="23"/>
    </row>
    <row r="38" spans="2:17" ht="24.75" customHeight="1">
      <c r="B38" s="33"/>
      <c r="C38" s="34"/>
      <c r="D38" s="35" t="s">
        <v>74</v>
      </c>
      <c r="E38" s="34"/>
      <c r="F38" s="34"/>
      <c r="G38" s="36"/>
      <c r="H38" s="37"/>
      <c r="I38" s="37"/>
      <c r="J38" s="37"/>
      <c r="K38" s="37"/>
      <c r="L38" s="37"/>
      <c r="M38" s="37"/>
      <c r="N38" s="37"/>
      <c r="O38" s="37"/>
      <c r="P38" s="37"/>
      <c r="Q38" s="37"/>
    </row>
    <row r="39" spans="2:17" ht="19.2" customHeight="1">
      <c r="B39" s="19"/>
      <c r="C39" s="26"/>
      <c r="D39" s="42" t="s">
        <v>76</v>
      </c>
      <c r="E39" s="26"/>
      <c r="F39" s="26"/>
      <c r="G39" s="38"/>
      <c r="H39" s="23"/>
      <c r="I39" s="23"/>
      <c r="J39" s="23"/>
      <c r="K39" s="23"/>
      <c r="L39" s="23"/>
      <c r="M39" s="23"/>
      <c r="N39" s="23"/>
      <c r="O39" s="23"/>
      <c r="P39" s="23"/>
      <c r="Q39" s="23"/>
    </row>
    <row r="40" spans="2:17" ht="18.600000000000001" customHeight="1">
      <c r="B40" s="19"/>
      <c r="C40" s="26"/>
      <c r="D40" s="42" t="s">
        <v>45</v>
      </c>
      <c r="E40" s="26"/>
      <c r="F40" s="26"/>
      <c r="G40" s="38"/>
      <c r="H40" s="23"/>
      <c r="I40" s="23"/>
      <c r="J40" s="23"/>
      <c r="K40" s="23"/>
      <c r="L40" s="23"/>
      <c r="M40" s="23"/>
      <c r="N40" s="23"/>
      <c r="O40" s="23"/>
      <c r="P40" s="23"/>
      <c r="Q40" s="23"/>
    </row>
    <row r="41" spans="2:17" ht="19.8" customHeight="1">
      <c r="B41" s="26"/>
      <c r="C41" s="26"/>
      <c r="D41" s="42" t="s">
        <v>75</v>
      </c>
      <c r="E41" s="26"/>
      <c r="F41" s="26"/>
      <c r="G41" s="38"/>
      <c r="H41" s="23"/>
      <c r="I41" s="23"/>
      <c r="J41" s="23"/>
      <c r="K41" s="23"/>
      <c r="L41" s="23"/>
      <c r="M41" s="23"/>
      <c r="N41" s="23"/>
      <c r="O41" s="23"/>
      <c r="P41" s="23"/>
      <c r="Q41" s="23"/>
    </row>
    <row r="42" spans="2:17" ht="21.75" customHeight="1">
      <c r="B42" s="39"/>
      <c r="C42" s="39"/>
      <c r="D42" s="43" t="s">
        <v>46</v>
      </c>
      <c r="E42" s="39"/>
      <c r="F42" s="39"/>
      <c r="G42" s="40"/>
      <c r="H42" s="37"/>
      <c r="I42" s="37"/>
      <c r="J42" s="37"/>
      <c r="K42" s="37"/>
      <c r="L42" s="37"/>
      <c r="M42" s="37"/>
      <c r="N42" s="37"/>
      <c r="O42" s="37"/>
      <c r="P42" s="37"/>
      <c r="Q42" s="41"/>
    </row>
    <row r="43" spans="2:17" ht="12.75" customHeight="1"/>
    <row r="44" spans="2:17" ht="12.75" customHeight="1"/>
    <row r="45" spans="2:17" ht="12.75" customHeight="1">
      <c r="B45" s="46" t="s">
        <v>79</v>
      </c>
      <c r="C45" s="46"/>
      <c r="D45" s="46"/>
    </row>
    <row r="46" spans="2:17" ht="13.5" customHeight="1">
      <c r="B46" s="46" t="s">
        <v>80</v>
      </c>
      <c r="C46" s="46"/>
      <c r="D46" s="46"/>
      <c r="E46" s="46"/>
      <c r="F46" s="46"/>
    </row>
    <row r="47" spans="2:17">
      <c r="B47" s="46" t="s">
        <v>81</v>
      </c>
      <c r="C47" s="46"/>
      <c r="D47" s="46"/>
    </row>
    <row r="48" spans="2:17">
      <c r="B48" s="46" t="s">
        <v>82</v>
      </c>
      <c r="C48" s="46"/>
      <c r="D48" s="46"/>
    </row>
    <row r="51" spans="4:6">
      <c r="D51" s="45"/>
      <c r="E51" s="45"/>
      <c r="F51" s="45"/>
    </row>
  </sheetData>
  <mergeCells count="22">
    <mergeCell ref="J1:Q3"/>
    <mergeCell ref="B7:Q7"/>
    <mergeCell ref="B3:D3"/>
    <mergeCell ref="B13:D13"/>
    <mergeCell ref="B15:B16"/>
    <mergeCell ref="C15:C16"/>
    <mergeCell ref="D15:D16"/>
    <mergeCell ref="B9:D9"/>
    <mergeCell ref="B12:D12"/>
    <mergeCell ref="B10:D10"/>
    <mergeCell ref="B11:D11"/>
    <mergeCell ref="D51:F51"/>
    <mergeCell ref="B46:F46"/>
    <mergeCell ref="B4:D4"/>
    <mergeCell ref="G15:L15"/>
    <mergeCell ref="M15:Q15"/>
    <mergeCell ref="B5:D5"/>
    <mergeCell ref="E15:E16"/>
    <mergeCell ref="F15:F16"/>
    <mergeCell ref="B45:D45"/>
    <mergeCell ref="B47:D47"/>
    <mergeCell ref="B48:D48"/>
  </mergeCells>
  <pageMargins left="0.23622047244094491" right="0.23622047244094491" top="0.74803149606299213" bottom="0.74803149606299213" header="0.31496062992125984" footer="0.31496062992125984"/>
  <pageSetup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Poleri</vt:lpstr>
      <vt:lpstr>Poleri!Print_Area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Anete Buka-Petroviča</cp:lastModifiedBy>
  <cp:lastPrinted>2023-04-24T13:49:17Z</cp:lastPrinted>
  <dcterms:created xsi:type="dcterms:W3CDTF">2005-07-11T07:31:00Z</dcterms:created>
  <dcterms:modified xsi:type="dcterms:W3CDTF">2023-04-27T13:05:59Z</dcterms:modified>
</cp:coreProperties>
</file>