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P:\iepirkumi\iepirkumi\2023_67_kontroles_punkta_pielagosana_Plostu_7\"/>
    </mc:Choice>
  </mc:AlternateContent>
  <xr:revisionPtr revIDLastSave="0" documentId="13_ncr:1_{08210283-C646-4CFA-AEA7-ABDF73BA5D69}" xr6:coauthVersionLast="47" xr6:coauthVersionMax="47" xr10:uidLastSave="{00000000-0000-0000-0000-000000000000}"/>
  <bookViews>
    <workbookView xWindow="-28920" yWindow="-120" windowWidth="29040" windowHeight="15720" xr2:uid="{182A6C81-111A-4943-A409-436584879AD7}"/>
  </bookViews>
  <sheets>
    <sheet name="Apjomi" sheetId="1" r:id="rId1"/>
  </sheets>
  <definedNames>
    <definedName name="_xlnm.Print_Area" localSheetId="0">Apjomi!$A$1:$D$109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4" i="1" l="1"/>
  <c r="D45" i="1" s="1"/>
  <c r="D32" i="1" l="1"/>
  <c r="D18" i="1"/>
</calcChain>
</file>

<file path=xl/sharedStrings.xml><?xml version="1.0" encoding="utf-8"?>
<sst xmlns="http://schemas.openxmlformats.org/spreadsheetml/2006/main" count="257" uniqueCount="173">
  <si>
    <t>Darbu apraksts vai materiālu nosaukums</t>
  </si>
  <si>
    <t>Mērvienība</t>
  </si>
  <si>
    <t>Daudzums</t>
  </si>
  <si>
    <t>m2</t>
  </si>
  <si>
    <t>t.m.</t>
  </si>
  <si>
    <t>kompl.</t>
  </si>
  <si>
    <t>Esošo gaismekļu demontāža no paviljona fasādes un iekštelpās</t>
  </si>
  <si>
    <t>Tērauda apakškonstrukcijas montāžas darbi</t>
  </si>
  <si>
    <t>Antikondensāta plēves montāža</t>
  </si>
  <si>
    <t>Koka brusas (s=250mm), 45mm x 180mm</t>
  </si>
  <si>
    <t>Linoleja ieklāšana (gruntēšana; špaktelēšana; slīpēšana; līmēšana</t>
  </si>
  <si>
    <t>Kājlīstes montāža</t>
  </si>
  <si>
    <t>Palīgmateriāli un stiprinājumi</t>
  </si>
  <si>
    <t>Starpsienas paneļu montāžas darbi</t>
  </si>
  <si>
    <t>Fasādes  darbi</t>
  </si>
  <si>
    <t>Ailas apdares darbi</t>
  </si>
  <si>
    <t>Sliekšņu montāža un durvju ailu apdares darbi</t>
  </si>
  <si>
    <t>Esošo tērauda kvadrātcauruļu demontāža fasādes asīs A/1-2 un B/2-1, atstājot vertikālos stūru statņus</t>
  </si>
  <si>
    <t>Aprīkojuma uzstādīšana</t>
  </si>
  <si>
    <t>gb.</t>
  </si>
  <si>
    <t xml:space="preserve"> Grīdas izbūves darbi </t>
  </si>
  <si>
    <t>Mitrumizturīga OSB ar spundi b=15mm montāža</t>
  </si>
  <si>
    <t>Esošā dzesēšanas agregāta demontāža, iepriekš atvienojot no barošanas, savācot aukstumaģentu</t>
  </si>
  <si>
    <t>Sendviča paneļu materialu aprēķins veikts ņemot vērā logu un durvju ailas.</t>
  </si>
  <si>
    <t>Fasādes plākšņu materiālu aprēķins veikts ņemot vērā logu un durvju ailas.</t>
  </si>
  <si>
    <t>Jauno tērauda kontrukciju apstrāde, gruntējot un krāsojot divās kārtās, atbilstoši esošajam tonim, Hammerit tehnoloģija</t>
  </si>
  <si>
    <t>Sendviča paneļa, b=120mm montāža asīs A/1-2 un B/2-1</t>
  </si>
  <si>
    <t>Griestu konstrukcijas montāža</t>
  </si>
  <si>
    <t>Piekārto griestu montāža</t>
  </si>
  <si>
    <t>Palodžu montāža un logu ailu apdares darbi, detaļu krāsa RAL-7016</t>
  </si>
  <si>
    <t>Metāla apdares malas durvju ailām un noslēgelementiem ar toni RAL-7016</t>
  </si>
  <si>
    <t>Gaisa apmaiņas restes izbūve starpsienā</t>
  </si>
  <si>
    <t>Durvju D-1L montāža (ALU bez stiklojuma), paredzot U vērtību izstrādājumam 0,8&lt; Uw</t>
  </si>
  <si>
    <t>Durvju D-1K montāža (ALU bez stiklojuma), paredzot U vērtību izstrādājumam 0,8&lt; Uw</t>
  </si>
  <si>
    <t>Loga L-2 montāža, trīspakešu PVC, 1650mm, paredzot U vērtību izstrādājumam 0,8&lt; Uw</t>
  </si>
  <si>
    <t>Loga L-1 montāža, trīspakešu PVC, 1650mm, paredzot U vērtību izstrādājumam 0,8&lt; Uw</t>
  </si>
  <si>
    <t>Elektriskā sildītāja montāža gaiteņa telpā, ar jaudu, ne māzāk kā 2 kW</t>
  </si>
  <si>
    <t>Metāla karkasa konstrukcijas izbūve b-136mm, siltināta, apšūta ar laminētu kokskaidu plāksni  - RAL7074</t>
  </si>
  <si>
    <t>1.1.</t>
  </si>
  <si>
    <t>1.2.</t>
  </si>
  <si>
    <t>2.1.</t>
  </si>
  <si>
    <t>2.2.</t>
  </si>
  <si>
    <t>2.3.</t>
  </si>
  <si>
    <t>2.4.</t>
  </si>
  <si>
    <t>2.5.</t>
  </si>
  <si>
    <t>2.6.</t>
  </si>
  <si>
    <t>2.7.</t>
  </si>
  <si>
    <t>2.8.</t>
  </si>
  <si>
    <t>3.1.</t>
  </si>
  <si>
    <t>3.2.</t>
  </si>
  <si>
    <t>3.3.</t>
  </si>
  <si>
    <t>3.4.</t>
  </si>
  <si>
    <t>3.5.</t>
  </si>
  <si>
    <t>3.6.</t>
  </si>
  <si>
    <t>3.7.</t>
  </si>
  <si>
    <t>2. Demontāžas darbi</t>
  </si>
  <si>
    <t>Esošā grīdas seguma demontāža, t.sk. grīdlīstes</t>
  </si>
  <si>
    <t>Piezīmes:</t>
  </si>
  <si>
    <t>Galveno darbu apjomu un materiālu specifikācija</t>
  </si>
  <si>
    <t>Nr.
p.k.</t>
  </si>
  <si>
    <t>3.1.1.</t>
  </si>
  <si>
    <t>3.1.2.</t>
  </si>
  <si>
    <t>Tērauda kvadrātcaurules  80x80x3mm montāža metinot pie esošām vertikālām un horizontālām statnēm (saskaņā ar tehnisko risinājumu, izstrādājot detalizāciju)</t>
  </si>
  <si>
    <t>3.1.3.</t>
  </si>
  <si>
    <t>Siltinājuma montāža grīdas paaugstinājumā b=180mm, darba telpā</t>
  </si>
  <si>
    <t>Esošās grīdas izlīdzināšana un linoleja ieklāšana (gruntēšana; špaktelēšana; slīpēšana; līmēšana, gaiteņa telpa</t>
  </si>
  <si>
    <t>3.2.1.</t>
  </si>
  <si>
    <t>3.2.2.</t>
  </si>
  <si>
    <t>3.2.3.</t>
  </si>
  <si>
    <t>3.2.4.</t>
  </si>
  <si>
    <t>3.2.5.</t>
  </si>
  <si>
    <t>3.2.6.</t>
  </si>
  <si>
    <t>3.2.7.</t>
  </si>
  <si>
    <t>3.2.8.</t>
  </si>
  <si>
    <t>3.3.1.</t>
  </si>
  <si>
    <t>Starpsienas  montāža, starp darba telpu un gaiteņa telpu</t>
  </si>
  <si>
    <t>3.3.2.</t>
  </si>
  <si>
    <t>3.3.3.</t>
  </si>
  <si>
    <t>3.3.4.</t>
  </si>
  <si>
    <t>3.3.5.</t>
  </si>
  <si>
    <t>3.3.6.</t>
  </si>
  <si>
    <t>3.3.7.</t>
  </si>
  <si>
    <t>3.4.1.</t>
  </si>
  <si>
    <t>3.5.2.</t>
  </si>
  <si>
    <t>3.4.2.</t>
  </si>
  <si>
    <t>3.4.3.</t>
  </si>
  <si>
    <t>3.4.4.</t>
  </si>
  <si>
    <t>3.5.1.</t>
  </si>
  <si>
    <t>3.5.3.</t>
  </si>
  <si>
    <t>3.5.4.</t>
  </si>
  <si>
    <t>3.5.5.</t>
  </si>
  <si>
    <t>3.5.6.</t>
  </si>
  <si>
    <t>3.5.7.</t>
  </si>
  <si>
    <t>3.5.8.</t>
  </si>
  <si>
    <t>3.6.1.</t>
  </si>
  <si>
    <t>3.6.2.</t>
  </si>
  <si>
    <t>3.6.3.</t>
  </si>
  <si>
    <t>3.6.4.</t>
  </si>
  <si>
    <t>3.6.5.</t>
  </si>
  <si>
    <t>3.5.9.</t>
  </si>
  <si>
    <t>3.7.1.</t>
  </si>
  <si>
    <t>3.7.2.</t>
  </si>
  <si>
    <t>3.7.3.</t>
  </si>
  <si>
    <t>Kontroles punkta ēku Plosta ielā 7, Ventspilī pielāgošana robežkontroles vajadzībām</t>
  </si>
  <si>
    <t>Montāžas darbu apjomi</t>
  </si>
  <si>
    <t>4.1.</t>
  </si>
  <si>
    <t>El.sadalnes uzstādīšana, montāža (sk. rasējuma lapu EL-04)</t>
  </si>
  <si>
    <t>19’’ komutācijas skapja  600x600mm sienas uzstādīšana, montāža</t>
  </si>
  <si>
    <t xml:space="preserve">El.kabeļa ar šķ.griez.1,5-6,0 mm2 montāža </t>
  </si>
  <si>
    <t>m</t>
  </si>
  <si>
    <t>Datu kabeļa montāža</t>
  </si>
  <si>
    <t>Kabeļu penāļa montāža</t>
  </si>
  <si>
    <t>Ierīču kabeļa kanāla montāža</t>
  </si>
  <si>
    <t>PVC caurules d=20mm ar stiprin.montāža</t>
  </si>
  <si>
    <t>Kontaktligzdas 230V ar zem.montāža ierīču kanālā</t>
  </si>
  <si>
    <t>Kontaktligzdas 230V ar zem.montāža uz sienas</t>
  </si>
  <si>
    <t>Datu ligzdas RJ45 ar adapteri montāža ierīču kanālā</t>
  </si>
  <si>
    <t>Gaismekļa montāža</t>
  </si>
  <si>
    <t xml:space="preserve">Prožektora montāža </t>
  </si>
  <si>
    <t>Gaismas dimmera montāža</t>
  </si>
  <si>
    <t>El. mērījumi, izpilddokumentācija</t>
  </si>
  <si>
    <t>4.2.</t>
  </si>
  <si>
    <t>Materiāli</t>
  </si>
  <si>
    <t>LED prožektors 30W; 840; PIR</t>
  </si>
  <si>
    <t>Gaismas dimmeris</t>
  </si>
  <si>
    <t xml:space="preserve">El. Radiators 230V, 2,0-2,5Kw </t>
  </si>
  <si>
    <t>Apjoms dots vienai kontroles punkta ēkai.</t>
  </si>
  <si>
    <t>3. Būvdarbu apjomi</t>
  </si>
  <si>
    <t>1.</t>
  </si>
  <si>
    <t>2.</t>
  </si>
  <si>
    <t>3.</t>
  </si>
  <si>
    <t>4.</t>
  </si>
  <si>
    <t>4. Elektroapgādes sistēmas un elektronisko sakaru sistēmas un tīkli</t>
  </si>
  <si>
    <t>1. Sagatavošanas un uzturēšanas darbi</t>
  </si>
  <si>
    <t>Darbu zonas uzturēšana pasākumi (t.sk. darba aizsardzība) darbu izpildes laikā</t>
  </si>
  <si>
    <t>Stiklojuma elementu daļēja demontāža un utilizācija - saskaņā ar tehniksko risinājumu, fasādes asīs A/1-2 un B/2-1</t>
  </si>
  <si>
    <t>Esošā spēka un vājstrāvu tīkla un sadales demontāža / utilizācija, neskarot izbūvēto tranportlīdzekļu un konteineru automātiskās identificēšanas sistēmu (TLKAIS)</t>
  </si>
  <si>
    <t>Sienas paneļu demontāža un utilizācija, saskaņā ar tehnisko risinājumu (pārbūvējamās sienas)</t>
  </si>
  <si>
    <t>Ailes aizdare - stiklotas paketes konstrukcijas montāža 2200x900mm ar diviem no abām pusēm bīdāmiem logiem</t>
  </si>
  <si>
    <t>Stikla paketes konstrukcija 2200x900mm ar diviem no abām pusēm bīdāmiem logiem, saskaņā ar principiālo shēmu specifikācijā, paredzot U vērtību izstrādājumam 0,8&lt; Uw</t>
  </si>
  <si>
    <t>Piekārto griestu kontrukcija Armstrong vai ekvivalenta 600x600mm</t>
  </si>
  <si>
    <t>Griestu plāksnes Sandila/N k7 600x600x14 12/p vai ekvivalenta</t>
  </si>
  <si>
    <t>Logu un durvju montāža asīs A-A un B-B (t.sk. gaiteņa telpas esošais logs)</t>
  </si>
  <si>
    <t>Durvju magnētiskās slēdzenes ar rokturi un slēdzamu slēdzeni Assa EL582 vai ekvivalents ar vadības sistēmu</t>
  </si>
  <si>
    <t>Novelkamās vai rullējamās (horizontālās) žalūzijas gaiteņa telpas logam (L-esošs)</t>
  </si>
  <si>
    <t>RUUKKI VAP25 vai ekvivalenta profila montāža</t>
  </si>
  <si>
    <t>Eternit vai ekvivalenta apdares plākšņu montāža (saskaņā ar tehnisko risinājumu) NU 251 Antracīts</t>
  </si>
  <si>
    <t>Darba virsmas/letes (ar plauktu sistēmu) darba telpā un darba virsmas/letes gaiteņa telpā piegāde un uzstādīšana. Letes izmērus un materālu pirms iegādes saskaņot ar pasūtītāju.</t>
  </si>
  <si>
    <t>Gaisa kondicioniera (siltumsūkņa) montāža paviljonā, saskaņā ar specifikāciju</t>
  </si>
  <si>
    <t xml:space="preserve">Gaisa kondicionieris (siltumsūknis) ar komponentēm. </t>
  </si>
  <si>
    <t>2x18W 3318LM 3000-6500K dimmējams LED plafons SOPOT vai ekvivalents</t>
  </si>
  <si>
    <t>El.sadalne AS-1 (Hager vai ekvivalents)</t>
  </si>
  <si>
    <t>Sienas komutācijas skapis 19’’, U12, 600x600mm (Excel vai ekvivalents)</t>
  </si>
  <si>
    <t>6A kategorijas ekranēts pathc panelis - 24 porti, 1U (Excel vai ekvivalents)</t>
  </si>
  <si>
    <t>Kabeļuorganizieris 1U, 5cilpas 65mm (Excel vai ekvivalents)</t>
  </si>
  <si>
    <t>Patch kabelis Cat 6A RJ45-RJ45, 0.5-1m (Excel vai ekvivalents)</t>
  </si>
  <si>
    <t>19" tīklasadalītājs 19" 6x2P+E (Excel vai ekvivalents)</t>
  </si>
  <si>
    <t>Kabelis ar PVC izolāciju XPJ-3x2,5mm2 (NKT vai ekvivalents)</t>
  </si>
  <si>
    <t>Kabelis ar PVC izolāciju XPJ-J-3x1,5 (NKT vai ekvivalents)</t>
  </si>
  <si>
    <t>Datu kabelis UTP 4x2x0,5 ar ekrānu, Cat 6a (Excel vai ekvivalents)</t>
  </si>
  <si>
    <t>Kabeļu penālis 60x40mm (OBO vai ekvivalents)</t>
  </si>
  <si>
    <t>Ierīču kabeļu kanāls RAPID 45 (OBO vai ekvivalents)</t>
  </si>
  <si>
    <t>PVC caurule d=20mm ar stiprinājumiem (Evopipes vai ekvivalents)</t>
  </si>
  <si>
    <t>Kontaktligzda ar zem.45x45mm Rapid 45 (OBO vai ekvivalents)</t>
  </si>
  <si>
    <t>Kontaktligzda 230V ar zem.16A, V/A (Schneider Electric vai ekvivalents)</t>
  </si>
  <si>
    <t>Datu ligzda RJ45 Cat6A STP ekranēta, Keystone (Excel vai ekvivalents)</t>
  </si>
  <si>
    <t>Adapteris RJ45 Keystone datu ligzdām 45x45mmRapid 45 (Excel vai ekvivalents)</t>
  </si>
  <si>
    <t>Specifikācijā uzrādītos materiālus iespējams aizvietot ar citiem ekvivalentiem materiāliem, tos saskaņojot ar pasūtītāju.</t>
  </si>
  <si>
    <t>Esošo skārda apdares elementu demontāža - visa ēka</t>
  </si>
  <si>
    <t>Esošo inženiertīklu tīklu atslēgšana, nodrošinot barjeru darbību pie abām ēkām un izbūvētās tranportlīdzekļu un konteineru automātiskās identificēšanas sistēmas (TLKAIS) darbību (pagaidu elektroapgādes nodrošināšana). Darbu organizācija, kas saistīta ar TLKAI darbības nodrošināšanu, saskaņojama ar SIA "Citrus Solutions" un Valsts ieņēmumu dienestu</t>
  </si>
  <si>
    <t>5.</t>
  </si>
  <si>
    <t>Norādītie apjomi precizējami pirms darbu uzsākšanas.</t>
  </si>
  <si>
    <t>1.7.pielikums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</si>
</sst>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FF0000"/>
      <name val="Calibri"/>
      <family val="2"/>
      <charset val="186"/>
      <scheme val="minor"/>
    </font>
    <font>
      <sz val="11"/>
      <name val="Calibri"/>
      <family val="2"/>
      <charset val="186"/>
      <scheme val="minor"/>
    </font>
    <font>
      <b/>
      <sz val="11"/>
      <color theme="1"/>
      <name val="Calibri"/>
      <family val="2"/>
      <scheme val="minor"/>
    </font>
    <font>
      <b/>
      <sz val="14"/>
      <color theme="1"/>
      <name val="Times New Roman"/>
      <family val="1"/>
    </font>
    <font>
      <sz val="11"/>
      <color theme="1"/>
      <name val="Times New Roman"/>
      <family val="1"/>
    </font>
    <font>
      <b/>
      <sz val="11"/>
      <color theme="1"/>
      <name val="Times New Roman"/>
      <family val="1"/>
    </font>
    <font>
      <sz val="11"/>
      <name val="Times New Roman"/>
      <family val="1"/>
    </font>
    <font>
      <sz val="11"/>
      <color rgb="FFFF0000"/>
      <name val="Times New Roman"/>
      <family val="1"/>
    </font>
    <font>
      <b/>
      <sz val="12"/>
      <color theme="1"/>
      <name val="Times New Roman"/>
      <family val="1"/>
    </font>
    <font>
      <i/>
      <u/>
      <sz val="11"/>
      <name val="Times New Roman"/>
      <family val="1"/>
    </font>
    <font>
      <b/>
      <sz val="11"/>
      <name val="Times New Roman"/>
      <family val="1"/>
    </font>
    <font>
      <i/>
      <sz val="11"/>
      <name val="Times New Roman"/>
      <family val="1"/>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2" fontId="7" fillId="0" borderId="1" xfId="0" applyNumberFormat="1" applyFont="1" applyBorder="1" applyAlignment="1">
      <alignment horizontal="center" vertical="center"/>
    </xf>
    <xf numFmtId="0" fontId="5" fillId="0" borderId="0" xfId="0" applyFont="1" applyAlignment="1">
      <alignment horizontal="right" vertical="center" wrapText="1"/>
    </xf>
    <xf numFmtId="0" fontId="8" fillId="0" borderId="0" xfId="0" applyFont="1" applyAlignment="1">
      <alignment horizontal="center" vertical="center"/>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textRotation="90"/>
    </xf>
    <xf numFmtId="0" fontId="10" fillId="0" borderId="1" xfId="0" applyFont="1" applyBorder="1" applyAlignment="1">
      <alignment vertical="center" wrapText="1"/>
    </xf>
    <xf numFmtId="2" fontId="7" fillId="0" borderId="1" xfId="0" applyNumberFormat="1" applyFont="1" applyBorder="1" applyAlignment="1">
      <alignment vertical="center"/>
    </xf>
    <xf numFmtId="0" fontId="7" fillId="0" borderId="1" xfId="0" applyFont="1" applyBorder="1" applyAlignment="1">
      <alignment vertical="center"/>
    </xf>
    <xf numFmtId="0" fontId="7" fillId="0" borderId="0" xfId="0" applyFont="1" applyAlignment="1">
      <alignment horizontal="right" vertical="center"/>
    </xf>
    <xf numFmtId="0" fontId="12" fillId="0" borderId="1" xfId="0" applyFont="1" applyBorder="1" applyAlignment="1">
      <alignment horizontal="center" vertical="center"/>
    </xf>
    <xf numFmtId="2" fontId="12" fillId="0" borderId="1" xfId="0" applyNumberFormat="1" applyFont="1" applyBorder="1" applyAlignment="1">
      <alignment vertical="center"/>
    </xf>
    <xf numFmtId="0" fontId="2" fillId="0" borderId="0" xfId="0" applyFont="1" applyAlignment="1">
      <alignment horizontal="center"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vertical="center"/>
    </xf>
    <xf numFmtId="0" fontId="11" fillId="2" borderId="1" xfId="0" applyFont="1" applyFill="1" applyBorder="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center" vertical="center"/>
    </xf>
    <xf numFmtId="0" fontId="5" fillId="0" borderId="2" xfId="0" applyFont="1" applyBorder="1" applyAlignment="1">
      <alignment horizontal="left"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FCDA3-4EB6-4A39-A903-3B76BB2FE3E9}">
  <dimension ref="A1:H111"/>
  <sheetViews>
    <sheetView tabSelected="1" zoomScale="88" zoomScaleNormal="88" workbookViewId="0">
      <selection activeCell="G7" sqref="G7"/>
    </sheetView>
  </sheetViews>
  <sheetFormatPr defaultColWidth="9.109375" defaultRowHeight="14.4" x14ac:dyDescent="0.3"/>
  <cols>
    <col min="1" max="1" width="6.5546875" style="1" customWidth="1"/>
    <col min="2" max="2" width="68" style="1" customWidth="1"/>
    <col min="3" max="3" width="6.6640625" style="4" customWidth="1"/>
    <col min="4" max="4" width="7.44140625" style="1" customWidth="1"/>
    <col min="5" max="16384" width="9.109375" style="1"/>
  </cols>
  <sheetData>
    <row r="1" spans="1:4" ht="15.6" x14ac:dyDescent="0.3">
      <c r="A1" s="5"/>
      <c r="B1" s="32" t="s">
        <v>172</v>
      </c>
      <c r="C1" s="32"/>
      <c r="D1" s="32"/>
    </row>
    <row r="2" spans="1:4" ht="15.6" x14ac:dyDescent="0.3">
      <c r="A2" s="5"/>
      <c r="B2" s="31"/>
      <c r="C2" s="31"/>
      <c r="D2" s="31"/>
    </row>
    <row r="3" spans="1:4" ht="34.200000000000003" customHeight="1" x14ac:dyDescent="0.3">
      <c r="A3" s="36" t="s">
        <v>103</v>
      </c>
      <c r="B3" s="36"/>
      <c r="C3" s="36"/>
      <c r="D3" s="36"/>
    </row>
    <row r="4" spans="1:4" ht="17.399999999999999" x14ac:dyDescent="0.3">
      <c r="A4" s="39"/>
      <c r="B4" s="39"/>
      <c r="C4" s="39"/>
      <c r="D4" s="39"/>
    </row>
    <row r="5" spans="1:4" x14ac:dyDescent="0.3">
      <c r="A5" s="37" t="s">
        <v>58</v>
      </c>
      <c r="B5" s="37"/>
      <c r="C5" s="37"/>
      <c r="D5" s="37"/>
    </row>
    <row r="6" spans="1:4" x14ac:dyDescent="0.3">
      <c r="A6" s="38"/>
      <c r="B6" s="38"/>
      <c r="C6" s="38"/>
      <c r="D6" s="38"/>
    </row>
    <row r="7" spans="1:4" ht="69" customHeight="1" x14ac:dyDescent="0.3">
      <c r="A7" s="18" t="s">
        <v>59</v>
      </c>
      <c r="B7" s="19" t="s">
        <v>0</v>
      </c>
      <c r="C7" s="20" t="s">
        <v>1</v>
      </c>
      <c r="D7" s="20" t="s">
        <v>2</v>
      </c>
    </row>
    <row r="8" spans="1:4" x14ac:dyDescent="0.3">
      <c r="A8" s="35" t="s">
        <v>133</v>
      </c>
      <c r="B8" s="35"/>
      <c r="C8" s="35"/>
      <c r="D8" s="35"/>
    </row>
    <row r="9" spans="1:4" ht="69.599999999999994" customHeight="1" x14ac:dyDescent="0.3">
      <c r="A9" s="8" t="s">
        <v>38</v>
      </c>
      <c r="B9" s="6" t="s">
        <v>169</v>
      </c>
      <c r="C9" s="8" t="s">
        <v>5</v>
      </c>
      <c r="D9" s="12">
        <v>1</v>
      </c>
    </row>
    <row r="10" spans="1:4" x14ac:dyDescent="0.3">
      <c r="A10" s="8" t="s">
        <v>39</v>
      </c>
      <c r="B10" s="6" t="s">
        <v>134</v>
      </c>
      <c r="C10" s="8" t="s">
        <v>5</v>
      </c>
      <c r="D10" s="12">
        <v>1</v>
      </c>
    </row>
    <row r="11" spans="1:4" x14ac:dyDescent="0.3">
      <c r="A11" s="35" t="s">
        <v>55</v>
      </c>
      <c r="B11" s="35"/>
      <c r="C11" s="35"/>
      <c r="D11" s="35"/>
    </row>
    <row r="12" spans="1:4" ht="30" customHeight="1" x14ac:dyDescent="0.3">
      <c r="A12" s="8" t="s">
        <v>40</v>
      </c>
      <c r="B12" s="6" t="s">
        <v>135</v>
      </c>
      <c r="C12" s="8" t="s">
        <v>5</v>
      </c>
      <c r="D12" s="12">
        <v>1</v>
      </c>
    </row>
    <row r="13" spans="1:4" x14ac:dyDescent="0.3">
      <c r="A13" s="8" t="s">
        <v>41</v>
      </c>
      <c r="B13" s="6" t="s">
        <v>168</v>
      </c>
      <c r="C13" s="8" t="s">
        <v>5</v>
      </c>
      <c r="D13" s="12">
        <v>1</v>
      </c>
    </row>
    <row r="14" spans="1:4" ht="27.6" x14ac:dyDescent="0.3">
      <c r="A14" s="8" t="s">
        <v>42</v>
      </c>
      <c r="B14" s="6" t="s">
        <v>22</v>
      </c>
      <c r="C14" s="8" t="s">
        <v>5</v>
      </c>
      <c r="D14" s="12">
        <v>1</v>
      </c>
    </row>
    <row r="15" spans="1:4" x14ac:dyDescent="0.3">
      <c r="A15" s="8" t="s">
        <v>43</v>
      </c>
      <c r="B15" s="6" t="s">
        <v>6</v>
      </c>
      <c r="C15" s="8" t="s">
        <v>5</v>
      </c>
      <c r="D15" s="12">
        <v>1</v>
      </c>
    </row>
    <row r="16" spans="1:4" ht="28.2" customHeight="1" x14ac:dyDescent="0.3">
      <c r="A16" s="8" t="s">
        <v>44</v>
      </c>
      <c r="B16" s="6" t="s">
        <v>136</v>
      </c>
      <c r="C16" s="8" t="s">
        <v>5</v>
      </c>
      <c r="D16" s="12">
        <v>1</v>
      </c>
    </row>
    <row r="17" spans="1:7" x14ac:dyDescent="0.3">
      <c r="A17" s="8" t="s">
        <v>45</v>
      </c>
      <c r="B17" s="6" t="s">
        <v>56</v>
      </c>
      <c r="C17" s="8" t="s">
        <v>5</v>
      </c>
      <c r="D17" s="12">
        <v>1</v>
      </c>
    </row>
    <row r="18" spans="1:7" ht="27.6" x14ac:dyDescent="0.3">
      <c r="A18" s="8" t="s">
        <v>46</v>
      </c>
      <c r="B18" s="6" t="s">
        <v>137</v>
      </c>
      <c r="C18" s="8" t="s">
        <v>3</v>
      </c>
      <c r="D18" s="12">
        <f>(3.24*2.96-3)*2</f>
        <v>13.180800000000001</v>
      </c>
    </row>
    <row r="19" spans="1:7" ht="27.6" x14ac:dyDescent="0.3">
      <c r="A19" s="8" t="s">
        <v>47</v>
      </c>
      <c r="B19" s="6" t="s">
        <v>17</v>
      </c>
      <c r="C19" s="8" t="s">
        <v>5</v>
      </c>
      <c r="D19" s="12">
        <v>2</v>
      </c>
    </row>
    <row r="20" spans="1:7" x14ac:dyDescent="0.3">
      <c r="A20" s="35" t="s">
        <v>127</v>
      </c>
      <c r="B20" s="35"/>
      <c r="C20" s="35"/>
      <c r="D20" s="35"/>
    </row>
    <row r="21" spans="1:7" x14ac:dyDescent="0.3">
      <c r="A21" s="8" t="s">
        <v>48</v>
      </c>
      <c r="B21" s="21" t="s">
        <v>7</v>
      </c>
      <c r="C21" s="8"/>
      <c r="D21" s="22"/>
    </row>
    <row r="22" spans="1:7" ht="27.6" x14ac:dyDescent="0.3">
      <c r="A22" s="8" t="s">
        <v>60</v>
      </c>
      <c r="B22" s="7" t="s">
        <v>62</v>
      </c>
      <c r="C22" s="8" t="s">
        <v>4</v>
      </c>
      <c r="D22" s="12">
        <v>19.600000000000001</v>
      </c>
    </row>
    <row r="23" spans="1:7" ht="28.5" customHeight="1" x14ac:dyDescent="0.3">
      <c r="A23" s="8" t="s">
        <v>61</v>
      </c>
      <c r="B23" s="7" t="s">
        <v>25</v>
      </c>
      <c r="C23" s="8" t="s">
        <v>4</v>
      </c>
      <c r="D23" s="12">
        <v>30</v>
      </c>
    </row>
    <row r="24" spans="1:7" x14ac:dyDescent="0.3">
      <c r="A24" s="8" t="s">
        <v>63</v>
      </c>
      <c r="B24" s="9" t="s">
        <v>12</v>
      </c>
      <c r="C24" s="8" t="s">
        <v>5</v>
      </c>
      <c r="D24" s="12">
        <v>1</v>
      </c>
    </row>
    <row r="25" spans="1:7" x14ac:dyDescent="0.3">
      <c r="A25" s="8" t="s">
        <v>49</v>
      </c>
      <c r="B25" s="17" t="s">
        <v>20</v>
      </c>
      <c r="C25" s="8"/>
      <c r="D25" s="23"/>
      <c r="G25" s="2"/>
    </row>
    <row r="26" spans="1:7" x14ac:dyDescent="0.3">
      <c r="A26" s="8" t="s">
        <v>66</v>
      </c>
      <c r="B26" s="9" t="s">
        <v>64</v>
      </c>
      <c r="C26" s="8" t="s">
        <v>3</v>
      </c>
      <c r="D26" s="12">
        <v>3.8</v>
      </c>
    </row>
    <row r="27" spans="1:7" x14ac:dyDescent="0.3">
      <c r="A27" s="8" t="s">
        <v>67</v>
      </c>
      <c r="B27" s="9" t="s">
        <v>9</v>
      </c>
      <c r="C27" s="8" t="s">
        <v>3</v>
      </c>
      <c r="D27" s="12">
        <v>3.8</v>
      </c>
    </row>
    <row r="28" spans="1:7" x14ac:dyDescent="0.3">
      <c r="A28" s="8" t="s">
        <v>68</v>
      </c>
      <c r="B28" s="9" t="s">
        <v>8</v>
      </c>
      <c r="C28" s="8" t="s">
        <v>3</v>
      </c>
      <c r="D28" s="12">
        <v>3.8</v>
      </c>
    </row>
    <row r="29" spans="1:7" x14ac:dyDescent="0.3">
      <c r="A29" s="8" t="s">
        <v>69</v>
      </c>
      <c r="B29" s="9" t="s">
        <v>21</v>
      </c>
      <c r="C29" s="8" t="s">
        <v>3</v>
      </c>
      <c r="D29" s="12">
        <v>3.8</v>
      </c>
    </row>
    <row r="30" spans="1:7" x14ac:dyDescent="0.3">
      <c r="A30" s="8" t="s">
        <v>70</v>
      </c>
      <c r="B30" s="7" t="s">
        <v>10</v>
      </c>
      <c r="C30" s="8" t="s">
        <v>3</v>
      </c>
      <c r="D30" s="12">
        <v>3.8</v>
      </c>
    </row>
    <row r="31" spans="1:7" ht="27.6" x14ac:dyDescent="0.3">
      <c r="A31" s="8" t="s">
        <v>71</v>
      </c>
      <c r="B31" s="7" t="s">
        <v>65</v>
      </c>
      <c r="C31" s="8" t="s">
        <v>3</v>
      </c>
      <c r="D31" s="12">
        <v>2.7</v>
      </c>
    </row>
    <row r="32" spans="1:7" x14ac:dyDescent="0.3">
      <c r="A32" s="8" t="s">
        <v>72</v>
      </c>
      <c r="B32" s="9" t="s">
        <v>11</v>
      </c>
      <c r="C32" s="8" t="s">
        <v>4</v>
      </c>
      <c r="D32" s="12">
        <f>10.7+5.6</f>
        <v>16.299999999999997</v>
      </c>
      <c r="E32" s="3"/>
      <c r="G32" s="2"/>
    </row>
    <row r="33" spans="1:8" x14ac:dyDescent="0.3">
      <c r="A33" s="8" t="s">
        <v>73</v>
      </c>
      <c r="B33" s="9" t="s">
        <v>12</v>
      </c>
      <c r="C33" s="8" t="s">
        <v>5</v>
      </c>
      <c r="D33" s="12">
        <v>1</v>
      </c>
      <c r="E33" s="3"/>
      <c r="G33" s="2"/>
    </row>
    <row r="34" spans="1:8" x14ac:dyDescent="0.3">
      <c r="A34" s="8" t="s">
        <v>50</v>
      </c>
      <c r="B34" s="16" t="s">
        <v>13</v>
      </c>
      <c r="C34" s="8"/>
      <c r="D34" s="23"/>
    </row>
    <row r="35" spans="1:8" x14ac:dyDescent="0.3">
      <c r="A35" s="8" t="s">
        <v>74</v>
      </c>
      <c r="B35" s="9" t="s">
        <v>75</v>
      </c>
      <c r="C35" s="8" t="s">
        <v>3</v>
      </c>
      <c r="D35" s="12">
        <v>3.65</v>
      </c>
      <c r="H35" s="2"/>
    </row>
    <row r="36" spans="1:8" ht="27.6" x14ac:dyDescent="0.3">
      <c r="A36" s="8" t="s">
        <v>76</v>
      </c>
      <c r="B36" s="7" t="s">
        <v>37</v>
      </c>
      <c r="C36" s="8" t="s">
        <v>3</v>
      </c>
      <c r="D36" s="12">
        <v>3.65</v>
      </c>
      <c r="H36" s="2"/>
    </row>
    <row r="37" spans="1:8" x14ac:dyDescent="0.3">
      <c r="A37" s="8" t="s">
        <v>77</v>
      </c>
      <c r="B37" s="9" t="s">
        <v>12</v>
      </c>
      <c r="C37" s="8" t="s">
        <v>5</v>
      </c>
      <c r="D37" s="12">
        <v>1</v>
      </c>
    </row>
    <row r="38" spans="1:8" x14ac:dyDescent="0.3">
      <c r="A38" s="8" t="s">
        <v>78</v>
      </c>
      <c r="B38" s="9" t="s">
        <v>15</v>
      </c>
      <c r="C38" s="8" t="s">
        <v>5</v>
      </c>
      <c r="D38" s="12">
        <v>1</v>
      </c>
    </row>
    <row r="39" spans="1:8" x14ac:dyDescent="0.3">
      <c r="A39" s="8" t="s">
        <v>79</v>
      </c>
      <c r="B39" s="9" t="s">
        <v>31</v>
      </c>
      <c r="C39" s="8" t="s">
        <v>5</v>
      </c>
      <c r="D39" s="12">
        <v>2</v>
      </c>
    </row>
    <row r="40" spans="1:8" ht="27.6" x14ac:dyDescent="0.3">
      <c r="A40" s="8" t="s">
        <v>80</v>
      </c>
      <c r="B40" s="7" t="s">
        <v>138</v>
      </c>
      <c r="C40" s="8" t="s">
        <v>5</v>
      </c>
      <c r="D40" s="12">
        <v>1</v>
      </c>
    </row>
    <row r="41" spans="1:8" ht="42" customHeight="1" x14ac:dyDescent="0.3">
      <c r="A41" s="8" t="s">
        <v>81</v>
      </c>
      <c r="B41" s="7" t="s">
        <v>139</v>
      </c>
      <c r="C41" s="8" t="s">
        <v>5</v>
      </c>
      <c r="D41" s="12">
        <v>1</v>
      </c>
    </row>
    <row r="42" spans="1:8" x14ac:dyDescent="0.3">
      <c r="A42" s="8" t="s">
        <v>51</v>
      </c>
      <c r="B42" s="17" t="s">
        <v>27</v>
      </c>
      <c r="C42" s="8"/>
      <c r="D42" s="22"/>
    </row>
    <row r="43" spans="1:8" x14ac:dyDescent="0.3">
      <c r="A43" s="8" t="s">
        <v>82</v>
      </c>
      <c r="B43" s="24" t="s">
        <v>28</v>
      </c>
      <c r="C43" s="8" t="s">
        <v>3</v>
      </c>
      <c r="D43" s="12">
        <v>6.5</v>
      </c>
    </row>
    <row r="44" spans="1:8" x14ac:dyDescent="0.3">
      <c r="A44" s="8" t="s">
        <v>84</v>
      </c>
      <c r="B44" s="9" t="s">
        <v>140</v>
      </c>
      <c r="C44" s="8" t="s">
        <v>3</v>
      </c>
      <c r="D44" s="12">
        <f>6.5*1.15</f>
        <v>7.4749999999999996</v>
      </c>
    </row>
    <row r="45" spans="1:8" x14ac:dyDescent="0.3">
      <c r="A45" s="8" t="s">
        <v>85</v>
      </c>
      <c r="B45" s="9" t="s">
        <v>141</v>
      </c>
      <c r="C45" s="8" t="s">
        <v>3</v>
      </c>
      <c r="D45" s="12">
        <f>D44</f>
        <v>7.4749999999999996</v>
      </c>
    </row>
    <row r="46" spans="1:8" x14ac:dyDescent="0.3">
      <c r="A46" s="8" t="s">
        <v>86</v>
      </c>
      <c r="B46" s="9" t="s">
        <v>12</v>
      </c>
      <c r="C46" s="8" t="s">
        <v>5</v>
      </c>
      <c r="D46" s="12">
        <v>1</v>
      </c>
      <c r="E46" s="3"/>
      <c r="G46" s="2"/>
    </row>
    <row r="47" spans="1:8" x14ac:dyDescent="0.3">
      <c r="A47" s="8" t="s">
        <v>52</v>
      </c>
      <c r="B47" s="17" t="s">
        <v>142</v>
      </c>
      <c r="C47" s="8"/>
      <c r="D47" s="22"/>
    </row>
    <row r="48" spans="1:8" ht="27.6" x14ac:dyDescent="0.3">
      <c r="A48" s="8" t="s">
        <v>87</v>
      </c>
      <c r="B48" s="7" t="s">
        <v>33</v>
      </c>
      <c r="C48" s="8" t="s">
        <v>5</v>
      </c>
      <c r="D48" s="12">
        <v>1</v>
      </c>
    </row>
    <row r="49" spans="1:4" ht="27.6" x14ac:dyDescent="0.3">
      <c r="A49" s="8" t="s">
        <v>83</v>
      </c>
      <c r="B49" s="7" t="s">
        <v>32</v>
      </c>
      <c r="C49" s="8" t="s">
        <v>5</v>
      </c>
      <c r="D49" s="12">
        <v>1</v>
      </c>
    </row>
    <row r="50" spans="1:4" ht="27.6" x14ac:dyDescent="0.3">
      <c r="A50" s="8" t="s">
        <v>88</v>
      </c>
      <c r="B50" s="7" t="s">
        <v>143</v>
      </c>
      <c r="C50" s="8" t="s">
        <v>5</v>
      </c>
      <c r="D50" s="12">
        <v>3</v>
      </c>
    </row>
    <row r="51" spans="1:4" x14ac:dyDescent="0.3">
      <c r="A51" s="8" t="s">
        <v>89</v>
      </c>
      <c r="B51" s="9" t="s">
        <v>16</v>
      </c>
      <c r="C51" s="8" t="s">
        <v>5</v>
      </c>
      <c r="D51" s="12">
        <v>2</v>
      </c>
    </row>
    <row r="52" spans="1:4" ht="27.6" x14ac:dyDescent="0.3">
      <c r="A52" s="8" t="s">
        <v>90</v>
      </c>
      <c r="B52" s="7" t="s">
        <v>35</v>
      </c>
      <c r="C52" s="8" t="s">
        <v>5</v>
      </c>
      <c r="D52" s="12">
        <v>1</v>
      </c>
    </row>
    <row r="53" spans="1:4" ht="27.6" x14ac:dyDescent="0.3">
      <c r="A53" s="8" t="s">
        <v>91</v>
      </c>
      <c r="B53" s="7" t="s">
        <v>34</v>
      </c>
      <c r="C53" s="8" t="s">
        <v>5</v>
      </c>
      <c r="D53" s="12">
        <v>1</v>
      </c>
    </row>
    <row r="54" spans="1:4" x14ac:dyDescent="0.3">
      <c r="A54" s="8" t="s">
        <v>92</v>
      </c>
      <c r="B54" s="9" t="s">
        <v>29</v>
      </c>
      <c r="C54" s="8" t="s">
        <v>5</v>
      </c>
      <c r="D54" s="12">
        <v>2</v>
      </c>
    </row>
    <row r="55" spans="1:4" x14ac:dyDescent="0.3">
      <c r="A55" s="8" t="s">
        <v>93</v>
      </c>
      <c r="B55" s="9" t="s">
        <v>12</v>
      </c>
      <c r="C55" s="8" t="s">
        <v>5</v>
      </c>
      <c r="D55" s="12">
        <v>1</v>
      </c>
    </row>
    <row r="56" spans="1:4" ht="15.6" customHeight="1" x14ac:dyDescent="0.3">
      <c r="A56" s="8" t="s">
        <v>99</v>
      </c>
      <c r="B56" s="7" t="s">
        <v>144</v>
      </c>
      <c r="C56" s="8" t="s">
        <v>5</v>
      </c>
      <c r="D56" s="12">
        <v>1</v>
      </c>
    </row>
    <row r="57" spans="1:4" x14ac:dyDescent="0.3">
      <c r="A57" s="8" t="s">
        <v>53</v>
      </c>
      <c r="B57" s="16" t="s">
        <v>14</v>
      </c>
      <c r="C57" s="8"/>
      <c r="D57" s="22"/>
    </row>
    <row r="58" spans="1:4" x14ac:dyDescent="0.3">
      <c r="A58" s="8" t="s">
        <v>94</v>
      </c>
      <c r="B58" s="9" t="s">
        <v>26</v>
      </c>
      <c r="C58" s="8" t="s">
        <v>3</v>
      </c>
      <c r="D58" s="12">
        <v>11.49</v>
      </c>
    </row>
    <row r="59" spans="1:4" x14ac:dyDescent="0.3">
      <c r="A59" s="8" t="s">
        <v>95</v>
      </c>
      <c r="B59" s="9" t="s">
        <v>145</v>
      </c>
      <c r="C59" s="8" t="s">
        <v>3</v>
      </c>
      <c r="D59" s="12">
        <v>23.34</v>
      </c>
    </row>
    <row r="60" spans="1:4" ht="27.6" x14ac:dyDescent="0.3">
      <c r="A60" s="8" t="s">
        <v>96</v>
      </c>
      <c r="B60" s="7" t="s">
        <v>146</v>
      </c>
      <c r="C60" s="8" t="s">
        <v>3</v>
      </c>
      <c r="D60" s="12">
        <v>23.34</v>
      </c>
    </row>
    <row r="61" spans="1:4" x14ac:dyDescent="0.3">
      <c r="A61" s="8" t="s">
        <v>97</v>
      </c>
      <c r="B61" s="9" t="s">
        <v>30</v>
      </c>
      <c r="C61" s="8" t="s">
        <v>5</v>
      </c>
      <c r="D61" s="12">
        <v>3</v>
      </c>
    </row>
    <row r="62" spans="1:4" x14ac:dyDescent="0.3">
      <c r="A62" s="8" t="s">
        <v>98</v>
      </c>
      <c r="B62" s="9" t="s">
        <v>12</v>
      </c>
      <c r="C62" s="8" t="s">
        <v>5</v>
      </c>
      <c r="D62" s="12">
        <v>1</v>
      </c>
    </row>
    <row r="63" spans="1:4" x14ac:dyDescent="0.3">
      <c r="A63" s="8" t="s">
        <v>54</v>
      </c>
      <c r="B63" s="17" t="s">
        <v>18</v>
      </c>
      <c r="C63" s="25"/>
      <c r="D63" s="26"/>
    </row>
    <row r="64" spans="1:4" ht="30" customHeight="1" x14ac:dyDescent="0.3">
      <c r="A64" s="8" t="s">
        <v>100</v>
      </c>
      <c r="B64" s="7" t="s">
        <v>147</v>
      </c>
      <c r="C64" s="8" t="s">
        <v>5</v>
      </c>
      <c r="D64" s="12">
        <v>1</v>
      </c>
    </row>
    <row r="65" spans="1:4" x14ac:dyDescent="0.3">
      <c r="A65" s="8" t="s">
        <v>101</v>
      </c>
      <c r="B65" s="7" t="s">
        <v>148</v>
      </c>
      <c r="C65" s="8" t="s">
        <v>5</v>
      </c>
      <c r="D65" s="12">
        <v>1</v>
      </c>
    </row>
    <row r="66" spans="1:4" x14ac:dyDescent="0.3">
      <c r="A66" s="8" t="s">
        <v>102</v>
      </c>
      <c r="B66" s="7" t="s">
        <v>36</v>
      </c>
      <c r="C66" s="8" t="s">
        <v>19</v>
      </c>
      <c r="D66" s="12">
        <v>1</v>
      </c>
    </row>
    <row r="67" spans="1:4" x14ac:dyDescent="0.3">
      <c r="A67" s="35" t="s">
        <v>132</v>
      </c>
      <c r="B67" s="35"/>
      <c r="C67" s="35"/>
      <c r="D67" s="35"/>
    </row>
    <row r="68" spans="1:4" x14ac:dyDescent="0.3">
      <c r="A68" s="8" t="s">
        <v>105</v>
      </c>
      <c r="B68" s="16" t="s">
        <v>104</v>
      </c>
      <c r="C68" s="19"/>
      <c r="D68" s="19"/>
    </row>
    <row r="69" spans="1:4" x14ac:dyDescent="0.3">
      <c r="A69" s="15"/>
      <c r="B69" s="9" t="s">
        <v>106</v>
      </c>
      <c r="C69" s="8" t="s">
        <v>5</v>
      </c>
      <c r="D69" s="8">
        <v>1</v>
      </c>
    </row>
    <row r="70" spans="1:4" x14ac:dyDescent="0.3">
      <c r="A70" s="15"/>
      <c r="B70" s="9" t="s">
        <v>107</v>
      </c>
      <c r="C70" s="8" t="s">
        <v>5</v>
      </c>
      <c r="D70" s="8">
        <v>1</v>
      </c>
    </row>
    <row r="71" spans="1:4" x14ac:dyDescent="0.3">
      <c r="A71" s="15"/>
      <c r="B71" s="9" t="s">
        <v>108</v>
      </c>
      <c r="C71" s="8" t="s">
        <v>109</v>
      </c>
      <c r="D71" s="8">
        <v>85</v>
      </c>
    </row>
    <row r="72" spans="1:4" x14ac:dyDescent="0.3">
      <c r="A72" s="15"/>
      <c r="B72" s="9" t="s">
        <v>110</v>
      </c>
      <c r="C72" s="8" t="s">
        <v>109</v>
      </c>
      <c r="D72" s="8">
        <v>50</v>
      </c>
    </row>
    <row r="73" spans="1:4" x14ac:dyDescent="0.3">
      <c r="A73" s="15"/>
      <c r="B73" s="9" t="s">
        <v>111</v>
      </c>
      <c r="C73" s="8" t="s">
        <v>109</v>
      </c>
      <c r="D73" s="8">
        <v>12</v>
      </c>
    </row>
    <row r="74" spans="1:4" x14ac:dyDescent="0.3">
      <c r="A74" s="15"/>
      <c r="B74" s="9" t="s">
        <v>112</v>
      </c>
      <c r="C74" s="8" t="s">
        <v>109</v>
      </c>
      <c r="D74" s="8">
        <v>4</v>
      </c>
    </row>
    <row r="75" spans="1:4" x14ac:dyDescent="0.3">
      <c r="A75" s="15"/>
      <c r="B75" s="9" t="s">
        <v>113</v>
      </c>
      <c r="C75" s="8" t="s">
        <v>109</v>
      </c>
      <c r="D75" s="8">
        <v>4</v>
      </c>
    </row>
    <row r="76" spans="1:4" x14ac:dyDescent="0.3">
      <c r="A76" s="15"/>
      <c r="B76" s="9" t="s">
        <v>114</v>
      </c>
      <c r="C76" s="8" t="s">
        <v>19</v>
      </c>
      <c r="D76" s="8">
        <v>20</v>
      </c>
    </row>
    <row r="77" spans="1:4" x14ac:dyDescent="0.3">
      <c r="A77" s="15"/>
      <c r="B77" s="9" t="s">
        <v>115</v>
      </c>
      <c r="C77" s="8" t="s">
        <v>19</v>
      </c>
      <c r="D77" s="8">
        <v>1</v>
      </c>
    </row>
    <row r="78" spans="1:4" x14ac:dyDescent="0.3">
      <c r="A78" s="15"/>
      <c r="B78" s="9" t="s">
        <v>116</v>
      </c>
      <c r="C78" s="8" t="s">
        <v>19</v>
      </c>
      <c r="D78" s="8">
        <v>8</v>
      </c>
    </row>
    <row r="79" spans="1:4" x14ac:dyDescent="0.3">
      <c r="A79" s="15"/>
      <c r="B79" s="9" t="s">
        <v>117</v>
      </c>
      <c r="C79" s="8" t="s">
        <v>19</v>
      </c>
      <c r="D79" s="8">
        <v>6</v>
      </c>
    </row>
    <row r="80" spans="1:4" x14ac:dyDescent="0.3">
      <c r="A80" s="15"/>
      <c r="B80" s="9" t="s">
        <v>118</v>
      </c>
      <c r="C80" s="8" t="s">
        <v>19</v>
      </c>
      <c r="D80" s="8">
        <v>3</v>
      </c>
    </row>
    <row r="81" spans="1:4" x14ac:dyDescent="0.3">
      <c r="A81" s="15"/>
      <c r="B81" s="9" t="s">
        <v>119</v>
      </c>
      <c r="C81" s="8" t="s">
        <v>19</v>
      </c>
      <c r="D81" s="8">
        <v>2</v>
      </c>
    </row>
    <row r="82" spans="1:4" x14ac:dyDescent="0.3">
      <c r="A82" s="15"/>
      <c r="B82" s="9" t="s">
        <v>120</v>
      </c>
      <c r="C82" s="8" t="s">
        <v>19</v>
      </c>
      <c r="D82" s="8">
        <v>1</v>
      </c>
    </row>
    <row r="83" spans="1:4" x14ac:dyDescent="0.3">
      <c r="A83" s="8" t="s">
        <v>121</v>
      </c>
      <c r="B83" s="16" t="s">
        <v>122</v>
      </c>
      <c r="C83" s="8"/>
      <c r="D83" s="8"/>
    </row>
    <row r="84" spans="1:4" x14ac:dyDescent="0.3">
      <c r="A84" s="15"/>
      <c r="B84" s="9" t="s">
        <v>151</v>
      </c>
      <c r="C84" s="8" t="s">
        <v>19</v>
      </c>
      <c r="D84" s="8">
        <v>1</v>
      </c>
    </row>
    <row r="85" spans="1:4" x14ac:dyDescent="0.3">
      <c r="A85" s="15"/>
      <c r="B85" s="9" t="s">
        <v>152</v>
      </c>
      <c r="C85" s="27" t="s">
        <v>19</v>
      </c>
      <c r="D85" s="8">
        <v>1</v>
      </c>
    </row>
    <row r="86" spans="1:4" x14ac:dyDescent="0.3">
      <c r="A86" s="15"/>
      <c r="B86" s="9" t="s">
        <v>153</v>
      </c>
      <c r="C86" s="8" t="s">
        <v>19</v>
      </c>
      <c r="D86" s="8">
        <v>1</v>
      </c>
    </row>
    <row r="87" spans="1:4" x14ac:dyDescent="0.3">
      <c r="A87" s="15"/>
      <c r="B87" s="9" t="s">
        <v>154</v>
      </c>
      <c r="C87" s="8" t="s">
        <v>19</v>
      </c>
      <c r="D87" s="8">
        <v>1</v>
      </c>
    </row>
    <row r="88" spans="1:4" x14ac:dyDescent="0.3">
      <c r="A88" s="15"/>
      <c r="B88" s="9" t="s">
        <v>155</v>
      </c>
      <c r="C88" s="8" t="s">
        <v>19</v>
      </c>
      <c r="D88" s="8">
        <v>8</v>
      </c>
    </row>
    <row r="89" spans="1:4" x14ac:dyDescent="0.3">
      <c r="A89" s="15"/>
      <c r="B89" s="9" t="s">
        <v>156</v>
      </c>
      <c r="C89" s="8" t="s">
        <v>19</v>
      </c>
      <c r="D89" s="8">
        <v>1</v>
      </c>
    </row>
    <row r="90" spans="1:4" x14ac:dyDescent="0.3">
      <c r="A90" s="15"/>
      <c r="B90" s="9" t="s">
        <v>157</v>
      </c>
      <c r="C90" s="8" t="s">
        <v>109</v>
      </c>
      <c r="D90" s="8">
        <v>60</v>
      </c>
    </row>
    <row r="91" spans="1:4" x14ac:dyDescent="0.3">
      <c r="A91" s="15"/>
      <c r="B91" s="9" t="s">
        <v>158</v>
      </c>
      <c r="C91" s="8" t="s">
        <v>109</v>
      </c>
      <c r="D91" s="8">
        <v>30</v>
      </c>
    </row>
    <row r="92" spans="1:4" x14ac:dyDescent="0.3">
      <c r="A92" s="15"/>
      <c r="B92" s="9" t="s">
        <v>159</v>
      </c>
      <c r="C92" s="8" t="s">
        <v>109</v>
      </c>
      <c r="D92" s="8">
        <v>50</v>
      </c>
    </row>
    <row r="93" spans="1:4" x14ac:dyDescent="0.3">
      <c r="A93" s="15"/>
      <c r="B93" s="9" t="s">
        <v>160</v>
      </c>
      <c r="C93" s="8" t="s">
        <v>109</v>
      </c>
      <c r="D93" s="8">
        <v>12</v>
      </c>
    </row>
    <row r="94" spans="1:4" x14ac:dyDescent="0.3">
      <c r="A94" s="15"/>
      <c r="B94" s="9" t="s">
        <v>161</v>
      </c>
      <c r="C94" s="8" t="s">
        <v>109</v>
      </c>
      <c r="D94" s="8">
        <v>4</v>
      </c>
    </row>
    <row r="95" spans="1:4" x14ac:dyDescent="0.3">
      <c r="A95" s="15"/>
      <c r="B95" s="9" t="s">
        <v>162</v>
      </c>
      <c r="C95" s="8" t="s">
        <v>109</v>
      </c>
      <c r="D95" s="8">
        <v>4</v>
      </c>
    </row>
    <row r="96" spans="1:4" x14ac:dyDescent="0.3">
      <c r="A96" s="15"/>
      <c r="B96" s="9" t="s">
        <v>163</v>
      </c>
      <c r="C96" s="8" t="s">
        <v>19</v>
      </c>
      <c r="D96" s="8">
        <v>20</v>
      </c>
    </row>
    <row r="97" spans="1:4" x14ac:dyDescent="0.3">
      <c r="A97" s="15"/>
      <c r="B97" s="9" t="s">
        <v>164</v>
      </c>
      <c r="C97" s="8" t="s">
        <v>19</v>
      </c>
      <c r="D97" s="8">
        <v>1</v>
      </c>
    </row>
    <row r="98" spans="1:4" x14ac:dyDescent="0.3">
      <c r="A98" s="15"/>
      <c r="B98" s="9" t="s">
        <v>165</v>
      </c>
      <c r="C98" s="8" t="s">
        <v>19</v>
      </c>
      <c r="D98" s="8">
        <v>8</v>
      </c>
    </row>
    <row r="99" spans="1:4" x14ac:dyDescent="0.3">
      <c r="A99" s="15"/>
      <c r="B99" s="9" t="s">
        <v>166</v>
      </c>
      <c r="C99" s="8" t="s">
        <v>19</v>
      </c>
      <c r="D99" s="8">
        <v>8</v>
      </c>
    </row>
    <row r="100" spans="1:4" x14ac:dyDescent="0.3">
      <c r="A100" s="15"/>
      <c r="B100" s="9" t="s">
        <v>150</v>
      </c>
      <c r="C100" s="8" t="s">
        <v>19</v>
      </c>
      <c r="D100" s="8">
        <v>6</v>
      </c>
    </row>
    <row r="101" spans="1:4" x14ac:dyDescent="0.3">
      <c r="A101" s="15"/>
      <c r="B101" s="9" t="s">
        <v>123</v>
      </c>
      <c r="C101" s="8" t="s">
        <v>19</v>
      </c>
      <c r="D101" s="8">
        <v>3</v>
      </c>
    </row>
    <row r="102" spans="1:4" x14ac:dyDescent="0.3">
      <c r="A102" s="15"/>
      <c r="B102" s="9" t="s">
        <v>124</v>
      </c>
      <c r="C102" s="8" t="s">
        <v>19</v>
      </c>
      <c r="D102" s="8">
        <v>2</v>
      </c>
    </row>
    <row r="103" spans="1:4" x14ac:dyDescent="0.3">
      <c r="A103" s="15"/>
      <c r="B103" s="9" t="s">
        <v>125</v>
      </c>
      <c r="C103" s="8" t="s">
        <v>19</v>
      </c>
      <c r="D103" s="8">
        <v>1</v>
      </c>
    </row>
    <row r="104" spans="1:4" x14ac:dyDescent="0.3">
      <c r="A104" s="15"/>
      <c r="B104" s="9" t="s">
        <v>149</v>
      </c>
      <c r="C104" s="8" t="s">
        <v>5</v>
      </c>
      <c r="D104" s="8">
        <v>1</v>
      </c>
    </row>
    <row r="105" spans="1:4" x14ac:dyDescent="0.3">
      <c r="A105" s="11"/>
      <c r="B105" s="13"/>
      <c r="C105" s="11"/>
      <c r="D105" s="14"/>
    </row>
    <row r="106" spans="1:4" x14ac:dyDescent="0.3">
      <c r="A106" s="28" t="s">
        <v>57</v>
      </c>
      <c r="B106" s="24"/>
      <c r="C106" s="29"/>
      <c r="D106" s="30"/>
    </row>
    <row r="107" spans="1:4" x14ac:dyDescent="0.3">
      <c r="A107" s="29" t="s">
        <v>128</v>
      </c>
      <c r="B107" s="34" t="s">
        <v>126</v>
      </c>
      <c r="C107" s="34"/>
      <c r="D107" s="34"/>
    </row>
    <row r="108" spans="1:4" x14ac:dyDescent="0.3">
      <c r="A108" s="29" t="s">
        <v>129</v>
      </c>
      <c r="B108" s="34" t="s">
        <v>23</v>
      </c>
      <c r="C108" s="34"/>
      <c r="D108" s="34"/>
    </row>
    <row r="109" spans="1:4" x14ac:dyDescent="0.3">
      <c r="A109" s="29" t="s">
        <v>130</v>
      </c>
      <c r="B109" s="30" t="s">
        <v>24</v>
      </c>
      <c r="C109" s="30"/>
      <c r="D109" s="30"/>
    </row>
    <row r="110" spans="1:4" ht="31.2" customHeight="1" x14ac:dyDescent="0.3">
      <c r="A110" s="29" t="s">
        <v>131</v>
      </c>
      <c r="B110" s="33" t="s">
        <v>167</v>
      </c>
      <c r="C110" s="33"/>
      <c r="D110" s="33"/>
    </row>
    <row r="111" spans="1:4" x14ac:dyDescent="0.3">
      <c r="A111" s="11" t="s">
        <v>170</v>
      </c>
      <c r="B111" s="10" t="s">
        <v>171</v>
      </c>
      <c r="C111" s="11"/>
      <c r="D111" s="10"/>
    </row>
  </sheetData>
  <mergeCells count="12">
    <mergeCell ref="B1:D1"/>
    <mergeCell ref="B110:D110"/>
    <mergeCell ref="B108:D108"/>
    <mergeCell ref="A8:D8"/>
    <mergeCell ref="A11:D11"/>
    <mergeCell ref="A20:D20"/>
    <mergeCell ref="A67:D67"/>
    <mergeCell ref="A3:D3"/>
    <mergeCell ref="A5:D5"/>
    <mergeCell ref="A6:D6"/>
    <mergeCell ref="B107:D107"/>
    <mergeCell ref="A4:D4"/>
  </mergeCells>
  <printOptions horizontalCentered="1"/>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Apjomi</vt:lpstr>
      <vt:lpstr>Apjomi!Print_Area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Martins Pilegis</dc:creator>
  <cp:lastModifiedBy>Anete Buka-Petroviča</cp:lastModifiedBy>
  <cp:lastPrinted>2023-06-30T13:51:54Z</cp:lastPrinted>
  <dcterms:created xsi:type="dcterms:W3CDTF">2023-06-22T07:04:48Z</dcterms:created>
  <dcterms:modified xsi:type="dcterms:W3CDTF">2023-07-03T06:32:07Z</dcterms:modified>
</cp:coreProperties>
</file>