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P:\iepirkumi\iepirkumi\2023_104_remontdarbi_Dienvidu_mols_4\"/>
    </mc:Choice>
  </mc:AlternateContent>
  <xr:revisionPtr revIDLastSave="0" documentId="13_ncr:1_{EDC5E431-73D7-40DB-8480-2150F26A72AF}" xr6:coauthVersionLast="47" xr6:coauthVersionMax="47" xr10:uidLastSave="{00000000-0000-0000-0000-000000000000}"/>
  <bookViews>
    <workbookView xWindow="-108" yWindow="-108" windowWidth="23256" windowHeight="12456" tabRatio="580" xr2:uid="{00000000-000D-0000-FFFF-FFFF00000000}"/>
  </bookViews>
  <sheets>
    <sheet name="Koptāme" sheetId="12" r:id="rId1"/>
    <sheet name="Durvju montāža_Nr.1" sheetId="9" r:id="rId2"/>
    <sheet name="Fasādes remonts_Nr.2" sheetId="10" r:id="rId3"/>
    <sheet name="Iekārto griestu montāža_Nr.3" sheetId="11" r:id="rId4"/>
  </sheets>
  <definedNames>
    <definedName name="_xlnm.Print_Area" localSheetId="1">'Durvju montāža_Nr.1'!$A$1:$O$34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2" l="1"/>
  <c r="H10" i="12" s="1"/>
  <c r="H18" i="12"/>
  <c r="G18" i="12"/>
  <c r="F18" i="12"/>
  <c r="E18" i="12"/>
  <c r="E19" i="12" s="1"/>
  <c r="O18" i="11"/>
  <c r="O19" i="11" s="1"/>
  <c r="O20" i="11" s="1"/>
  <c r="N18" i="11"/>
  <c r="M18" i="11"/>
  <c r="L18" i="11"/>
  <c r="K18" i="11"/>
  <c r="E20" i="12" l="1"/>
  <c r="E21" i="12" s="1"/>
  <c r="O21" i="11"/>
  <c r="O22" i="11" s="1"/>
  <c r="N7" i="11" s="1"/>
  <c r="H9" i="12" l="1"/>
  <c r="E22" i="12"/>
  <c r="E23" i="12" s="1"/>
  <c r="O18" i="10"/>
  <c r="N18" i="10"/>
  <c r="M18" i="10"/>
  <c r="L18" i="10"/>
  <c r="K18" i="10"/>
  <c r="O19" i="10" l="1"/>
  <c r="O20" i="10" s="1"/>
  <c r="O21" i="10"/>
  <c r="O22" i="10" l="1"/>
  <c r="N7" i="10" s="1"/>
  <c r="G17" i="9" l="1"/>
  <c r="L17" i="9" s="1"/>
  <c r="K17" i="9"/>
  <c r="M17" i="9"/>
  <c r="N17" i="9"/>
  <c r="G18" i="9"/>
  <c r="J18" i="9" s="1"/>
  <c r="K18" i="9"/>
  <c r="M18" i="9"/>
  <c r="N18" i="9"/>
  <c r="J17" i="9" l="1"/>
  <c r="O17" i="9"/>
  <c r="L18" i="9"/>
  <c r="O18" i="9" s="1"/>
  <c r="G14" i="9"/>
  <c r="J14" i="9" s="1"/>
  <c r="K14" i="9"/>
  <c r="M14" i="9"/>
  <c r="N14" i="9"/>
  <c r="L14" i="9" l="1"/>
  <c r="O14" i="9" s="1"/>
  <c r="G19" i="9"/>
  <c r="J19" i="9" s="1"/>
  <c r="K19" i="9"/>
  <c r="M19" i="9"/>
  <c r="N19" i="9"/>
  <c r="L19" i="9" l="1"/>
  <c r="O19" i="9" s="1"/>
  <c r="N16" i="9"/>
  <c r="M16" i="9"/>
  <c r="K16" i="9"/>
  <c r="G16" i="9"/>
  <c r="J16" i="9" s="1"/>
  <c r="N15" i="9"/>
  <c r="M15" i="9"/>
  <c r="K15" i="9"/>
  <c r="G15" i="9"/>
  <c r="J15" i="9" s="1"/>
  <c r="N13" i="9"/>
  <c r="M13" i="9"/>
  <c r="K13" i="9"/>
  <c r="G13" i="9"/>
  <c r="L13" i="9" s="1"/>
  <c r="L16" i="9" l="1"/>
  <c r="O16" i="9" s="1"/>
  <c r="L15" i="9"/>
  <c r="O15" i="9" s="1"/>
  <c r="J13" i="9"/>
  <c r="O13" i="9"/>
  <c r="M20" i="9" l="1"/>
  <c r="N20" i="9"/>
  <c r="K20" i="9"/>
  <c r="L20" i="9" l="1"/>
  <c r="O20" i="9" l="1"/>
  <c r="O21" i="9" l="1"/>
  <c r="O23" i="9"/>
  <c r="O22" i="9" l="1"/>
  <c r="O24" i="9" s="1"/>
  <c r="N7" i="9" s="1"/>
</calcChain>
</file>

<file path=xl/sharedStrings.xml><?xml version="1.0" encoding="utf-8"?>
<sst xmlns="http://schemas.openxmlformats.org/spreadsheetml/2006/main" count="176" uniqueCount="82">
  <si>
    <t>Objekta nosaukums:</t>
  </si>
  <si>
    <t>Objekta adrese:</t>
  </si>
  <si>
    <t>Nr.p.k.</t>
  </si>
  <si>
    <t>Darba nosaukums</t>
  </si>
  <si>
    <t>Daudz.</t>
  </si>
  <si>
    <t>Vienības izmaksas</t>
  </si>
  <si>
    <t>Kopā uz visu apjomu</t>
  </si>
  <si>
    <t>laika
norma
(c/h)</t>
  </si>
  <si>
    <t>darba samaksas likme (euro/h)</t>
  </si>
  <si>
    <t>darba
alga
(euro)</t>
  </si>
  <si>
    <t>mate-
riāli
(euro)</t>
  </si>
  <si>
    <t>mehā-
nismi
(euro)</t>
  </si>
  <si>
    <t>kopā
(euro)</t>
  </si>
  <si>
    <t>darb-
ietilpība
(c/h)</t>
  </si>
  <si>
    <t>summa
(euro)</t>
  </si>
  <si>
    <t>Tāme sastādīta:</t>
  </si>
  <si>
    <t>Tāmes kopējās izmaksas:</t>
  </si>
  <si>
    <t>Mērv</t>
  </si>
  <si>
    <t xml:space="preserve">Kopā: </t>
  </si>
  <si>
    <t>Pasūtītājs</t>
  </si>
  <si>
    <t xml:space="preserve">Kopā bez PVN: </t>
  </si>
  <si>
    <t>Virsizdevumi</t>
  </si>
  <si>
    <t>%</t>
  </si>
  <si>
    <t>Peļņa</t>
  </si>
  <si>
    <t>tai skaitā darba aizsardzība</t>
  </si>
  <si>
    <t>Ventspils brīvostas pārvalde</t>
  </si>
  <si>
    <t>kompl</t>
  </si>
  <si>
    <t>Būvgružu utilizēšana</t>
  </si>
  <si>
    <t>Durvju montāža</t>
  </si>
  <si>
    <t>Veco koka durvju demontāža</t>
  </si>
  <si>
    <t>Ailu apdare</t>
  </si>
  <si>
    <t>Jaunu koka durvju un durvju kārbas montāža (kreisā puse)</t>
  </si>
  <si>
    <t>Garāžas veco durvju un durvju kārbas demontāža (kreisā puse)</t>
  </si>
  <si>
    <t>Jaunu koka durvju montāža (brūnas)</t>
  </si>
  <si>
    <t xml:space="preserve">Fasādes lokālu vietu remonts </t>
  </si>
  <si>
    <t>Logu ailu un sienas atdalījušos apmetuma demontāža</t>
  </si>
  <si>
    <t>m2</t>
  </si>
  <si>
    <t>Logu ailu un sienas gruntēšana un apmetuma ierīkošana</t>
  </si>
  <si>
    <t>Loga ailu un sienas krāsošana</t>
  </si>
  <si>
    <t>Ventilācijas restes montāža</t>
  </si>
  <si>
    <t>gb</t>
  </si>
  <si>
    <t>Iekārto griestu montāža</t>
  </si>
  <si>
    <t>Koka griestu montāža un lokālas vietas nosiltināšana</t>
  </si>
  <si>
    <t>Veco pildiņu demontāža</t>
  </si>
  <si>
    <t>Jaunu pildiņu montāža</t>
  </si>
  <si>
    <t>Apgaismojuma demontāža un montāža jaunajos pildiņos</t>
  </si>
  <si>
    <t>Lokālā tāme Nr.3</t>
  </si>
  <si>
    <t>Lokālā tāme Nr.2</t>
  </si>
  <si>
    <t>Lokālā tāme Nr.1</t>
  </si>
  <si>
    <t xml:space="preserve">Dienvidu mols 4, boju remontdarbnīca, Ventspils  </t>
  </si>
  <si>
    <t>Dienvidu mols 4, Ventspils</t>
  </si>
  <si>
    <t xml:space="preserve">Dienvidu mols 4,  boju remontdarbnīca,  Ventspils  </t>
  </si>
  <si>
    <t>Dienvidu mols 4,  Ventspils</t>
  </si>
  <si>
    <t>Darbu izpildes laikā darbu apjoms var tikt samazināts, to saskaņojot ar Pasūtītāja pārstāvi</t>
  </si>
  <si>
    <r>
      <rPr>
        <b/>
        <sz val="11"/>
        <rFont val="Times New Roman"/>
        <family val="1"/>
        <charset val="186"/>
      </rPr>
      <t xml:space="preserve">2.pielikums
</t>
    </r>
    <r>
      <rPr>
        <i/>
        <sz val="11"/>
        <rFont val="Times New Roman"/>
        <family val="1"/>
        <charset val="186"/>
      </rPr>
      <t>Atklātā iepirkuma “Ēku remontdarbi objektā Dienvidu mols 4, Ventspilī” nolikumam, 
identifikācijas Nr. VBOP 2023/104</t>
    </r>
  </si>
  <si>
    <r>
      <rPr>
        <b/>
        <sz val="11"/>
        <rFont val="Times New Roman"/>
        <family val="1"/>
        <charset val="186"/>
      </rPr>
      <t>2.pielikums</t>
    </r>
    <r>
      <rPr>
        <sz val="11"/>
        <rFont val="Times New Roman"/>
        <family val="1"/>
      </rPr>
      <t xml:space="preserve">
</t>
    </r>
    <r>
      <rPr>
        <i/>
        <sz val="11"/>
        <rFont val="Times New Roman"/>
        <family val="1"/>
        <charset val="186"/>
      </rPr>
      <t>Atklātā iepirkuma “Ēku remontdarbi objektā Dienvidu mols 4, Ventspilī” nolikumam, 
identifikācijas Nr. VBOP 2023/104</t>
    </r>
  </si>
  <si>
    <r>
      <rPr>
        <b/>
        <sz val="11"/>
        <rFont val="Times New Roman"/>
        <family val="1"/>
        <charset val="186"/>
      </rPr>
      <t>2.pielikums</t>
    </r>
    <r>
      <rPr>
        <sz val="11"/>
        <rFont val="Times New Roman"/>
        <family val="1"/>
        <charset val="186"/>
      </rPr>
      <t xml:space="preserve">
</t>
    </r>
    <r>
      <rPr>
        <i/>
        <sz val="11"/>
        <rFont val="Times New Roman"/>
        <family val="1"/>
        <charset val="186"/>
      </rPr>
      <t>Atklātā iepirkuma “Ēku remontdarbi objektā Dienvidu mols 4, Ventspilī” nolikumam, 
identifikācijas Nr. VBOP 2023/104</t>
    </r>
  </si>
  <si>
    <t>KOPTĀME</t>
  </si>
  <si>
    <t>Vispārējie būvdarbi</t>
  </si>
  <si>
    <t>(būvdarba veids vai konstruktīvā elementa nosaukums)</t>
  </si>
  <si>
    <t>Par kopējo summu (euro)</t>
  </si>
  <si>
    <t>Kopējā darbietilpība, c/h</t>
  </si>
  <si>
    <t>Kods, tāmes Nr.</t>
  </si>
  <si>
    <t>Būvdarbu veids vai konstruktīvā elementa nosaukums</t>
  </si>
  <si>
    <t>Tāmes izmaksas</t>
  </si>
  <si>
    <t>Tai skaitā</t>
  </si>
  <si>
    <t>Darbietilpība c/h</t>
  </si>
  <si>
    <t>darba alga</t>
  </si>
  <si>
    <t>būvizstrādājumi</t>
  </si>
  <si>
    <t>mehānismi</t>
  </si>
  <si>
    <t>KOPĀ</t>
  </si>
  <si>
    <t>Virsizdevumi (%)</t>
  </si>
  <si>
    <t>Peļņa (%)</t>
  </si>
  <si>
    <t>Līgumcena (pavisam kopā bez PVN):</t>
  </si>
  <si>
    <t>Pievienotās vērtības nodoklis PVN: 21%</t>
  </si>
  <si>
    <t>Līgumsumma (pavisam kopā + PVN):</t>
  </si>
  <si>
    <t>Darbu izpildes laikā darbu apjomi var tikt samazināti, to saskaņojot ar Pasūtītāja pārstāvi.</t>
  </si>
  <si>
    <r>
      <rPr>
        <b/>
        <sz val="11"/>
        <rFont val="Times New Roman"/>
        <family val="1"/>
        <charset val="186"/>
      </rPr>
      <t xml:space="preserve">Objekta nosaukums: </t>
    </r>
    <r>
      <rPr>
        <sz val="11"/>
        <rFont val="Times New Roman"/>
        <family val="1"/>
        <charset val="186"/>
      </rPr>
      <t>Ēku remontdarbi objektā Dienvidu mols 4, Ventspilī.</t>
    </r>
  </si>
  <si>
    <r>
      <rPr>
        <b/>
        <sz val="11"/>
        <rFont val="Times New Roman"/>
        <family val="1"/>
        <charset val="186"/>
      </rPr>
      <t>Objekta adrese:</t>
    </r>
    <r>
      <rPr>
        <sz val="11"/>
        <rFont val="Times New Roman"/>
        <family val="1"/>
        <charset val="186"/>
      </rPr>
      <t xml:space="preserve"> Dienvidu mols 4, Ventspils</t>
    </r>
  </si>
  <si>
    <t>Iekārto griestu atjaunošana</t>
  </si>
  <si>
    <t xml:space="preserve">Fasādes lokālu vietu remonts un logu aiļu remonts </t>
  </si>
  <si>
    <t xml:space="preserve">Dienvidu mols 4,  administrācijas ēka un garāža, Ventspils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</si>
</sst>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;;;"/>
    <numFmt numFmtId="166" formatCode="_-[$€-2]\ * #,##0.00_-;\-[$€-2]\ * #,##0.00_-;_-[$€-2]\ * &quot;-&quot;??_-;_-@_-"/>
  </numFmts>
  <fonts count="3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4"/>
      <name val="Arial"/>
      <family val="2"/>
      <charset val="186"/>
    </font>
    <font>
      <sz val="10"/>
      <color indexed="12"/>
      <name val="Calibri"/>
      <family val="2"/>
      <charset val="186"/>
    </font>
    <font>
      <sz val="10"/>
      <name val="Helv"/>
    </font>
    <font>
      <sz val="11"/>
      <color theme="1" tint="0.249977111117893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 tint="0.249977111117893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  <charset val="186"/>
    </font>
    <font>
      <b/>
      <u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name val="Arial"/>
      <charset val="186"/>
    </font>
    <font>
      <b/>
      <i/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name val="Arial"/>
      <family val="2"/>
      <charset val="204"/>
    </font>
    <font>
      <i/>
      <sz val="10"/>
      <name val="Times New Roman"/>
      <family val="1"/>
      <charset val="186"/>
    </font>
    <font>
      <sz val="11"/>
      <color rgb="FFFF0000"/>
      <name val="Times New Roman"/>
      <family val="1"/>
    </font>
    <font>
      <b/>
      <i/>
      <sz val="11"/>
      <name val="Times New Roman"/>
      <family val="1"/>
    </font>
    <font>
      <i/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i/>
      <sz val="10"/>
      <name val="Times New Roman"/>
      <family val="1"/>
      <charset val="186"/>
    </font>
    <font>
      <sz val="10"/>
      <name val="Arial Narrow"/>
      <family val="2"/>
      <charset val="204"/>
    </font>
    <font>
      <sz val="10"/>
      <name val="Times New Roman"/>
      <family val="1"/>
      <charset val="186"/>
    </font>
    <font>
      <i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2" borderId="0">
      <alignment vertical="center" wrapText="1"/>
    </xf>
    <xf numFmtId="0" fontId="2" fillId="2" borderId="0">
      <alignment vertical="center" wrapText="1"/>
    </xf>
    <xf numFmtId="0" fontId="2" fillId="0" borderId="0"/>
    <xf numFmtId="2" fontId="9" fillId="0" borderId="0">
      <alignment vertical="top"/>
    </xf>
    <xf numFmtId="0" fontId="2" fillId="0" borderId="0"/>
    <xf numFmtId="164" fontId="2" fillId="0" borderId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2" borderId="0">
      <alignment vertical="center" wrapText="1"/>
    </xf>
    <xf numFmtId="43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25" fillId="0" borderId="0"/>
    <xf numFmtId="0" fontId="10" fillId="0" borderId="0"/>
  </cellStyleXfs>
  <cellXfs count="207">
    <xf numFmtId="0" fontId="0" fillId="2" borderId="0" xfId="0">
      <alignment vertical="center" wrapText="1"/>
    </xf>
    <xf numFmtId="0" fontId="2" fillId="2" borderId="0" xfId="0" applyFont="1" applyAlignment="1">
      <alignment horizontal="left" vertical="center" wrapText="1"/>
    </xf>
    <xf numFmtId="0" fontId="3" fillId="2" borderId="0" xfId="0" applyFont="1" applyAlignment="1">
      <alignment horizontal="left" vertical="center" wrapText="1"/>
    </xf>
    <xf numFmtId="0" fontId="4" fillId="2" borderId="0" xfId="0" applyFont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 wrapText="1"/>
    </xf>
    <xf numFmtId="2" fontId="3" fillId="6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4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2" xfId="0" applyFont="1" applyBorder="1" applyAlignment="1">
      <alignment horizontal="right"/>
    </xf>
    <xf numFmtId="0" fontId="6" fillId="5" borderId="9" xfId="0" applyFont="1" applyFill="1" applyBorder="1" applyAlignment="1">
      <alignment horizontal="right"/>
    </xf>
    <xf numFmtId="0" fontId="3" fillId="5" borderId="9" xfId="0" applyFont="1" applyFill="1" applyBorder="1" applyAlignment="1">
      <alignment horizontal="center"/>
    </xf>
    <xf numFmtId="0" fontId="5" fillId="6" borderId="0" xfId="0" applyFont="1" applyFill="1">
      <alignment vertical="center" wrapText="1"/>
    </xf>
    <xf numFmtId="0" fontId="5" fillId="6" borderId="0" xfId="0" applyFont="1" applyFill="1" applyAlignment="1">
      <alignment horizontal="left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2" fontId="11" fillId="4" borderId="6" xfId="0" applyNumberFormat="1" applyFont="1" applyFill="1" applyBorder="1" applyAlignment="1">
      <alignment horizontal="center" vertical="center"/>
    </xf>
    <xf numFmtId="2" fontId="11" fillId="4" borderId="2" xfId="0" applyNumberFormat="1" applyFont="1" applyFill="1" applyBorder="1" applyAlignment="1">
      <alignment horizontal="center" vertical="center"/>
    </xf>
    <xf numFmtId="2" fontId="11" fillId="4" borderId="7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2" fontId="11" fillId="4" borderId="6" xfId="0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top"/>
    </xf>
    <xf numFmtId="0" fontId="5" fillId="2" borderId="0" xfId="0" applyFont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top" wrapText="1"/>
    </xf>
    <xf numFmtId="0" fontId="5" fillId="2" borderId="0" xfId="0" applyFont="1" applyAlignment="1">
      <alignment horizontal="left" vertical="center"/>
    </xf>
    <xf numFmtId="2" fontId="13" fillId="6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/>
    <xf numFmtId="0" fontId="3" fillId="6" borderId="1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 wrapText="1"/>
    </xf>
    <xf numFmtId="0" fontId="3" fillId="2" borderId="8" xfId="0" applyFont="1" applyBorder="1" applyAlignment="1">
      <alignment horizontal="center"/>
    </xf>
    <xf numFmtId="2" fontId="5" fillId="5" borderId="7" xfId="0" applyNumberFormat="1" applyFont="1" applyFill="1" applyBorder="1" applyAlignment="1">
      <alignment horizontal="right" vertical="center" wrapText="1"/>
    </xf>
    <xf numFmtId="9" fontId="3" fillId="2" borderId="2" xfId="0" applyNumberFormat="1" applyFont="1" applyBorder="1" applyAlignment="1">
      <alignment horizontal="center"/>
    </xf>
    <xf numFmtId="0" fontId="4" fillId="6" borderId="5" xfId="0" applyFont="1" applyFill="1" applyBorder="1" applyAlignment="1">
      <alignment horizontal="center" vertical="center" wrapText="1"/>
    </xf>
    <xf numFmtId="2" fontId="5" fillId="6" borderId="7" xfId="0" applyNumberFormat="1" applyFont="1" applyFill="1" applyBorder="1" applyAlignment="1">
      <alignment horizontal="right" vertical="center" wrapText="1"/>
    </xf>
    <xf numFmtId="0" fontId="2" fillId="6" borderId="0" xfId="0" applyFont="1" applyFill="1" applyAlignment="1">
      <alignment horizontal="left" vertical="center" wrapText="1"/>
    </xf>
    <xf numFmtId="2" fontId="3" fillId="6" borderId="6" xfId="0" applyNumberFormat="1" applyFont="1" applyFill="1" applyBorder="1" applyAlignment="1">
      <alignment horizontal="right" vertical="center" wrapText="1"/>
    </xf>
    <xf numFmtId="0" fontId="3" fillId="6" borderId="0" xfId="0" applyFont="1" applyFill="1" applyAlignment="1"/>
    <xf numFmtId="0" fontId="6" fillId="6" borderId="0" xfId="0" applyFont="1" applyFill="1" applyAlignment="1">
      <alignment horizontal="righ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2" fontId="6" fillId="6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3" fillId="6" borderId="6" xfId="0" applyFont="1" applyFill="1" applyBorder="1" applyAlignment="1">
      <alignment horizontal="left" wrapText="1"/>
    </xf>
    <xf numFmtId="0" fontId="14" fillId="4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left" wrapText="1"/>
    </xf>
    <xf numFmtId="2" fontId="14" fillId="6" borderId="2" xfId="0" applyNumberFormat="1" applyFont="1" applyFill="1" applyBorder="1" applyAlignment="1">
      <alignment horizontal="center"/>
    </xf>
    <xf numFmtId="9" fontId="14" fillId="2" borderId="2" xfId="0" applyNumberFormat="1" applyFont="1" applyBorder="1" applyAlignment="1">
      <alignment horizontal="center"/>
    </xf>
    <xf numFmtId="0" fontId="14" fillId="2" borderId="2" xfId="0" applyFont="1" applyBorder="1" applyAlignment="1">
      <alignment horizontal="center"/>
    </xf>
    <xf numFmtId="0" fontId="14" fillId="2" borderId="2" xfId="0" applyFont="1" applyBorder="1" applyAlignment="1">
      <alignment horizontal="right"/>
    </xf>
    <xf numFmtId="0" fontId="14" fillId="5" borderId="2" xfId="0" applyFont="1" applyFill="1" applyBorder="1" applyAlignment="1"/>
    <xf numFmtId="0" fontId="15" fillId="5" borderId="2" xfId="0" applyFont="1" applyFill="1" applyBorder="1" applyAlignment="1">
      <alignment horizontal="right"/>
    </xf>
    <xf numFmtId="0" fontId="14" fillId="5" borderId="2" xfId="0" applyFont="1" applyFill="1" applyBorder="1" applyAlignment="1">
      <alignment horizontal="center"/>
    </xf>
    <xf numFmtId="0" fontId="14" fillId="2" borderId="0" xfId="0" applyFont="1" applyAlignment="1">
      <alignment horizontal="left" wrapText="1"/>
    </xf>
    <xf numFmtId="0" fontId="15" fillId="6" borderId="0" xfId="0" applyFont="1" applyFill="1" applyAlignment="1">
      <alignment horizontal="left" wrapText="1"/>
    </xf>
    <xf numFmtId="0" fontId="15" fillId="6" borderId="0" xfId="0" applyFont="1" applyFill="1" applyAlignment="1">
      <alignment wrapText="1"/>
    </xf>
    <xf numFmtId="0" fontId="15" fillId="3" borderId="2" xfId="0" applyFont="1" applyFill="1" applyBorder="1" applyAlignment="1">
      <alignment horizontal="center" wrapText="1"/>
    </xf>
    <xf numFmtId="2" fontId="16" fillId="4" borderId="2" xfId="0" applyNumberFormat="1" applyFont="1" applyFill="1" applyBorder="1" applyAlignment="1">
      <alignment horizontal="center"/>
    </xf>
    <xf numFmtId="2" fontId="16" fillId="4" borderId="2" xfId="0" applyNumberFormat="1" applyFont="1" applyFill="1" applyBorder="1" applyAlignment="1">
      <alignment horizontal="center" wrapText="1"/>
    </xf>
    <xf numFmtId="4" fontId="14" fillId="6" borderId="2" xfId="0" applyNumberFormat="1" applyFont="1" applyFill="1" applyBorder="1" applyAlignment="1">
      <alignment horizontal="center" wrapText="1"/>
    </xf>
    <xf numFmtId="2" fontId="14" fillId="6" borderId="2" xfId="0" applyNumberFormat="1" applyFont="1" applyFill="1" applyBorder="1" applyAlignment="1">
      <alignment horizontal="center" wrapText="1"/>
    </xf>
    <xf numFmtId="2" fontId="17" fillId="6" borderId="2" xfId="0" applyNumberFormat="1" applyFont="1" applyFill="1" applyBorder="1" applyAlignment="1">
      <alignment horizontal="center" wrapText="1"/>
    </xf>
    <xf numFmtId="0" fontId="14" fillId="5" borderId="2" xfId="0" applyFont="1" applyFill="1" applyBorder="1" applyAlignment="1">
      <alignment horizontal="center" wrapText="1"/>
    </xf>
    <xf numFmtId="0" fontId="14" fillId="6" borderId="2" xfId="0" applyFont="1" applyFill="1" applyBorder="1" applyAlignment="1">
      <alignment horizontal="center" wrapText="1"/>
    </xf>
    <xf numFmtId="2" fontId="14" fillId="6" borderId="2" xfId="0" applyNumberFormat="1" applyFont="1" applyFill="1" applyBorder="1" applyAlignment="1">
      <alignment horizontal="right" wrapText="1"/>
    </xf>
    <xf numFmtId="2" fontId="15" fillId="6" borderId="2" xfId="0" applyNumberFormat="1" applyFont="1" applyFill="1" applyBorder="1" applyAlignment="1">
      <alignment horizontal="right" wrapText="1"/>
    </xf>
    <xf numFmtId="2" fontId="15" fillId="5" borderId="2" xfId="0" applyNumberFormat="1" applyFont="1" applyFill="1" applyBorder="1" applyAlignment="1">
      <alignment horizontal="right" wrapText="1"/>
    </xf>
    <xf numFmtId="0" fontId="6" fillId="6" borderId="0" xfId="0" applyFont="1" applyFill="1" applyAlignment="1">
      <alignment horizontal="left" vertical="center" wrapText="1"/>
    </xf>
    <xf numFmtId="0" fontId="19" fillId="2" borderId="0" xfId="0" applyFont="1" applyAlignment="1">
      <alignment horizontal="left" vertical="center" wrapText="1"/>
    </xf>
    <xf numFmtId="0" fontId="6" fillId="6" borderId="0" xfId="0" applyFont="1" applyFill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2" fontId="6" fillId="5" borderId="7" xfId="0" applyNumberFormat="1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center" vertical="center" wrapText="1"/>
    </xf>
    <xf numFmtId="2" fontId="6" fillId="6" borderId="7" xfId="0" applyNumberFormat="1" applyFont="1" applyFill="1" applyBorder="1" applyAlignment="1">
      <alignment horizontal="right" vertical="center" wrapText="1"/>
    </xf>
    <xf numFmtId="165" fontId="6" fillId="5" borderId="4" xfId="0" applyNumberFormat="1" applyFont="1" applyFill="1" applyBorder="1" applyAlignment="1">
      <alignment horizontal="center" vertical="center" wrapText="1"/>
    </xf>
    <xf numFmtId="165" fontId="6" fillId="5" borderId="11" xfId="0" applyNumberFormat="1" applyFont="1" applyFill="1" applyBorder="1" applyAlignment="1">
      <alignment horizontal="center" vertical="center" wrapText="1"/>
    </xf>
    <xf numFmtId="165" fontId="6" fillId="5" borderId="2" xfId="0" applyNumberFormat="1" applyFont="1" applyFill="1" applyBorder="1" applyAlignment="1">
      <alignment horizontal="center" vertical="center" wrapText="1"/>
    </xf>
    <xf numFmtId="165" fontId="6" fillId="6" borderId="2" xfId="0" applyNumberFormat="1" applyFont="1" applyFill="1" applyBorder="1" applyAlignment="1">
      <alignment horizontal="center" vertical="center" wrapText="1"/>
    </xf>
    <xf numFmtId="165" fontId="6" fillId="5" borderId="2" xfId="0" applyNumberFormat="1" applyFont="1" applyFill="1" applyBorder="1" applyAlignment="1">
      <alignment horizontal="center"/>
    </xf>
    <xf numFmtId="165" fontId="15" fillId="5" borderId="2" xfId="0" applyNumberFormat="1" applyFont="1" applyFill="1" applyBorder="1" applyAlignment="1">
      <alignment horizontal="center" wrapText="1"/>
    </xf>
    <xf numFmtId="165" fontId="15" fillId="6" borderId="2" xfId="0" applyNumberFormat="1" applyFont="1" applyFill="1" applyBorder="1" applyAlignment="1">
      <alignment horizontal="center" wrapText="1"/>
    </xf>
    <xf numFmtId="165" fontId="15" fillId="5" borderId="2" xfId="0" applyNumberFormat="1" applyFont="1" applyFill="1" applyBorder="1" applyAlignment="1">
      <alignment horizontal="center"/>
    </xf>
    <xf numFmtId="2" fontId="5" fillId="5" borderId="11" xfId="0" applyNumberFormat="1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2" fontId="5" fillId="6" borderId="2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/>
    </xf>
    <xf numFmtId="0" fontId="14" fillId="2" borderId="0" xfId="0" applyFont="1" applyAlignment="1">
      <alignment wrapText="1"/>
    </xf>
    <xf numFmtId="0" fontId="3" fillId="2" borderId="0" xfId="0" applyFont="1" applyAlignment="1">
      <alignment horizontal="right" vertical="center" wrapText="1"/>
    </xf>
    <xf numFmtId="0" fontId="2" fillId="2" borderId="0" xfId="0" applyFont="1" applyAlignment="1">
      <alignment horizontal="right" vertical="center" wrapText="1"/>
    </xf>
    <xf numFmtId="2" fontId="5" fillId="5" borderId="6" xfId="0" applyNumberFormat="1" applyFont="1" applyFill="1" applyBorder="1" applyAlignment="1">
      <alignment horizontal="right" vertical="center" wrapText="1"/>
    </xf>
    <xf numFmtId="2" fontId="5" fillId="5" borderId="7" xfId="0" applyNumberFormat="1" applyFont="1" applyFill="1" applyBorder="1" applyAlignment="1">
      <alignment horizontal="right" vertical="center" wrapText="1"/>
    </xf>
    <xf numFmtId="2" fontId="5" fillId="5" borderId="10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1" fillId="2" borderId="0" xfId="0" applyFont="1" applyAlignment="1">
      <alignment horizontal="center" vertical="center" wrapText="1"/>
    </xf>
    <xf numFmtId="0" fontId="4" fillId="2" borderId="1" xfId="0" applyFont="1" applyBorder="1" applyAlignment="1">
      <alignment horizontal="right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5" fillId="2" borderId="0" xfId="0" applyFont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2" borderId="0" xfId="0" applyFont="1" applyAlignment="1">
      <alignment horizontal="right" vertical="center" wrapText="1"/>
    </xf>
    <xf numFmtId="2" fontId="7" fillId="2" borderId="0" xfId="0" applyNumberFormat="1" applyFont="1" applyAlignment="1">
      <alignment horizontal="center" vertical="center" wrapText="1"/>
    </xf>
    <xf numFmtId="0" fontId="14" fillId="2" borderId="1" xfId="0" applyFont="1" applyBorder="1" applyAlignment="1">
      <alignment horizontal="right" wrapText="1"/>
    </xf>
    <xf numFmtId="14" fontId="15" fillId="6" borderId="1" xfId="0" applyNumberFormat="1" applyFont="1" applyFill="1" applyBorder="1" applyAlignment="1">
      <alignment horizontal="center" wrapText="1"/>
    </xf>
    <xf numFmtId="0" fontId="14" fillId="2" borderId="0" xfId="0" applyFont="1" applyAlignment="1">
      <alignment horizontal="right" vertical="center" wrapText="1"/>
    </xf>
    <xf numFmtId="0" fontId="15" fillId="2" borderId="0" xfId="0" applyFont="1" applyAlignment="1">
      <alignment horizontal="center" wrapText="1"/>
    </xf>
    <xf numFmtId="0" fontId="15" fillId="6" borderId="0" xfId="0" applyFont="1" applyFill="1" applyAlignment="1">
      <alignment horizontal="center" wrapText="1"/>
    </xf>
    <xf numFmtId="0" fontId="14" fillId="2" borderId="0" xfId="0" applyFont="1" applyAlignment="1">
      <alignment horizontal="right" wrapText="1"/>
    </xf>
    <xf numFmtId="2" fontId="18" fillId="2" borderId="0" xfId="0" applyNumberFormat="1" applyFont="1" applyAlignment="1">
      <alignment horizontal="center" wrapText="1"/>
    </xf>
    <xf numFmtId="2" fontId="15" fillId="5" borderId="6" xfId="0" applyNumberFormat="1" applyFont="1" applyFill="1" applyBorder="1" applyAlignment="1">
      <alignment horizontal="right" wrapText="1"/>
    </xf>
    <xf numFmtId="2" fontId="15" fillId="5" borderId="7" xfId="0" applyNumberFormat="1" applyFont="1" applyFill="1" applyBorder="1" applyAlignment="1">
      <alignment horizontal="right" wrapText="1"/>
    </xf>
    <xf numFmtId="2" fontId="15" fillId="5" borderId="10" xfId="0" applyNumberFormat="1" applyFont="1" applyFill="1" applyBorder="1" applyAlignment="1">
      <alignment horizontal="right" wrapText="1"/>
    </xf>
    <xf numFmtId="0" fontId="6" fillId="2" borderId="0" xfId="0" applyFont="1" applyAlignment="1">
      <alignment horizontal="center" vertical="center" wrapText="1"/>
    </xf>
    <xf numFmtId="0" fontId="14" fillId="3" borderId="3" xfId="0" applyFont="1" applyFill="1" applyBorder="1" applyAlignment="1">
      <alignment horizontal="center" wrapText="1"/>
    </xf>
    <xf numFmtId="0" fontId="14" fillId="3" borderId="12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15" fillId="3" borderId="7" xfId="0" applyFont="1" applyFill="1" applyBorder="1" applyAlignment="1">
      <alignment horizontal="center" wrapText="1"/>
    </xf>
    <xf numFmtId="0" fontId="15" fillId="3" borderId="10" xfId="0" applyFont="1" applyFill="1" applyBorder="1" applyAlignment="1">
      <alignment horizontal="center" wrapText="1"/>
    </xf>
    <xf numFmtId="0" fontId="3" fillId="2" borderId="1" xfId="0" applyFont="1" applyBorder="1" applyAlignment="1">
      <alignment horizontal="right" vertical="center" wrapText="1"/>
    </xf>
    <xf numFmtId="14" fontId="6" fillId="6" borderId="1" xfId="0" applyNumberFormat="1" applyFont="1" applyFill="1" applyBorder="1" applyAlignment="1">
      <alignment horizontal="center" vertical="center" wrapText="1"/>
    </xf>
    <xf numFmtId="2" fontId="6" fillId="5" borderId="6" xfId="0" applyNumberFormat="1" applyFont="1" applyFill="1" applyBorder="1" applyAlignment="1">
      <alignment horizontal="right" vertical="center" wrapText="1"/>
    </xf>
    <xf numFmtId="2" fontId="6" fillId="5" borderId="7" xfId="0" applyNumberFormat="1" applyFont="1" applyFill="1" applyBorder="1" applyAlignment="1">
      <alignment horizontal="right" vertical="center" wrapText="1"/>
    </xf>
    <xf numFmtId="2" fontId="6" fillId="5" borderId="10" xfId="0" applyNumberFormat="1" applyFont="1" applyFill="1" applyBorder="1" applyAlignment="1">
      <alignment horizontal="right" vertical="center" wrapText="1"/>
    </xf>
    <xf numFmtId="2" fontId="20" fillId="2" borderId="0" xfId="0" applyNumberFormat="1" applyFont="1" applyAlignment="1">
      <alignment horizontal="center" vertical="center" wrapText="1"/>
    </xf>
    <xf numFmtId="1" fontId="23" fillId="0" borderId="0" xfId="0" applyNumberFormat="1" applyFont="1" applyFill="1" applyAlignment="1" applyProtection="1">
      <alignment horizontal="center" vertical="center"/>
      <protection locked="0"/>
    </xf>
    <xf numFmtId="0" fontId="24" fillId="0" borderId="13" xfId="0" applyFont="1" applyFill="1" applyBorder="1" applyAlignment="1" applyProtection="1">
      <alignment horizontal="center" vertical="center"/>
      <protection locked="0"/>
    </xf>
    <xf numFmtId="1" fontId="26" fillId="0" borderId="14" xfId="16" applyNumberFormat="1" applyFont="1" applyBorder="1" applyAlignment="1" applyProtection="1">
      <alignment horizontal="center" vertical="top"/>
      <protection locked="0"/>
    </xf>
    <xf numFmtId="1" fontId="26" fillId="0" borderId="0" xfId="16" applyNumberFormat="1" applyFont="1" applyAlignment="1" applyProtection="1">
      <alignment vertical="top"/>
      <protection locked="0"/>
    </xf>
    <xf numFmtId="1" fontId="26" fillId="0" borderId="0" xfId="16" applyNumberFormat="1" applyFont="1" applyAlignment="1" applyProtection="1">
      <alignment horizontal="left" vertical="top"/>
      <protection locked="0"/>
    </xf>
    <xf numFmtId="1" fontId="26" fillId="0" borderId="0" xfId="16" applyNumberFormat="1" applyFont="1" applyAlignment="1" applyProtection="1">
      <alignment horizontal="center" vertical="center"/>
      <protection locked="0"/>
    </xf>
    <xf numFmtId="1" fontId="26" fillId="0" borderId="0" xfId="16" applyNumberFormat="1" applyFont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vertical="center"/>
      <protection locked="0"/>
    </xf>
    <xf numFmtId="1" fontId="21" fillId="0" borderId="0" xfId="16" applyNumberFormat="1" applyFont="1" applyAlignment="1" applyProtection="1">
      <alignment horizontal="left" vertical="top"/>
      <protection locked="0"/>
    </xf>
    <xf numFmtId="1" fontId="21" fillId="0" borderId="0" xfId="16" applyNumberFormat="1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27" fillId="0" borderId="0" xfId="0" applyFont="1" applyFill="1" applyAlignment="1" applyProtection="1">
      <alignment vertical="center"/>
      <protection locked="0"/>
    </xf>
    <xf numFmtId="166" fontId="28" fillId="0" borderId="0" xfId="16" applyFont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vertical="center"/>
      <protection locked="0"/>
    </xf>
    <xf numFmtId="166" fontId="29" fillId="0" borderId="0" xfId="16" applyFont="1" applyAlignment="1" applyProtection="1">
      <alignment horizontal="center" vertical="center"/>
      <protection locked="0"/>
    </xf>
    <xf numFmtId="166" fontId="30" fillId="0" borderId="0" xfId="16" applyFont="1" applyAlignment="1" applyProtection="1">
      <alignment horizontal="center" vertical="center"/>
      <protection locked="0"/>
    </xf>
    <xf numFmtId="166" fontId="31" fillId="0" borderId="0" xfId="16" applyFont="1" applyAlignment="1" applyProtection="1">
      <alignment horizontal="right" vertical="center"/>
      <protection locked="0"/>
    </xf>
    <xf numFmtId="2" fontId="30" fillId="0" borderId="0" xfId="16" applyNumberFormat="1" applyFont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protection locked="0"/>
    </xf>
    <xf numFmtId="4" fontId="30" fillId="0" borderId="0" xfId="16" applyNumberFormat="1" applyFont="1" applyAlignment="1" applyProtection="1">
      <alignment horizontal="center" vertical="center"/>
      <protection locked="0"/>
    </xf>
    <xf numFmtId="49" fontId="3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Fill="1" applyBorder="1" applyAlignment="1" applyProtection="1">
      <alignment horizontal="center" vertical="center" wrapText="1"/>
      <protection locked="0"/>
    </xf>
    <xf numFmtId="2" fontId="3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6" xfId="0" applyFont="1" applyFill="1" applyBorder="1" applyAlignment="1" applyProtection="1">
      <alignment horizontal="center" vertical="center" wrapText="1"/>
      <protection locked="0"/>
    </xf>
    <xf numFmtId="0" fontId="31" fillId="0" borderId="7" xfId="0" applyFont="1" applyFill="1" applyBorder="1" applyAlignment="1" applyProtection="1">
      <alignment horizontal="center" vertical="center" wrapText="1"/>
      <protection locked="0"/>
    </xf>
    <xf numFmtId="0" fontId="31" fillId="0" borderId="10" xfId="0" applyFont="1" applyFill="1" applyBorder="1" applyAlignment="1" applyProtection="1">
      <alignment horizontal="center" vertical="center" wrapText="1"/>
      <protection locked="0"/>
    </xf>
    <xf numFmtId="2" fontId="31" fillId="0" borderId="3" xfId="17" applyNumberFormat="1" applyFont="1" applyBorder="1" applyAlignment="1" applyProtection="1">
      <alignment horizontal="center" vertical="center" wrapText="1"/>
      <protection locked="0"/>
    </xf>
    <xf numFmtId="49" fontId="3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1" xfId="0" applyFont="1" applyFill="1" applyBorder="1" applyAlignment="1" applyProtection="1">
      <alignment horizontal="center" vertical="center" wrapText="1"/>
      <protection locked="0"/>
    </xf>
    <xf numFmtId="0" fontId="31" fillId="0" borderId="5" xfId="0" applyFont="1" applyFill="1" applyBorder="1" applyAlignment="1" applyProtection="1">
      <alignment horizontal="center" vertical="center" wrapText="1"/>
      <protection locked="0"/>
    </xf>
    <xf numFmtId="2" fontId="3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Fill="1" applyBorder="1" applyAlignment="1" applyProtection="1">
      <alignment horizontal="center" vertical="center" wrapText="1"/>
      <protection locked="0"/>
    </xf>
    <xf numFmtId="2" fontId="31" fillId="0" borderId="4" xfId="17" applyNumberFormat="1" applyFont="1" applyBorder="1" applyAlignment="1" applyProtection="1">
      <alignment horizontal="center" vertical="center" wrapText="1"/>
      <protection locked="0"/>
    </xf>
    <xf numFmtId="49" fontId="3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4" xfId="17" applyNumberFormat="1" applyFont="1" applyBorder="1" applyAlignment="1" applyProtection="1">
      <alignment horizontal="center" vertical="center" wrapText="1"/>
      <protection locked="0"/>
    </xf>
    <xf numFmtId="3" fontId="33" fillId="0" borderId="2" xfId="0" applyNumberFormat="1" applyFont="1" applyFill="1" applyBorder="1" applyAlignment="1" applyProtection="1">
      <alignment horizontal="center" vertical="center"/>
      <protection locked="0"/>
    </xf>
    <xf numFmtId="1" fontId="33" fillId="0" borderId="2" xfId="0" applyNumberFormat="1" applyFont="1" applyFill="1" applyBorder="1" applyAlignment="1" applyProtection="1">
      <alignment horizontal="center" vertical="center"/>
      <protection locked="0"/>
    </xf>
    <xf numFmtId="0" fontId="33" fillId="0" borderId="6" xfId="0" applyFont="1" applyFill="1" applyBorder="1" applyAlignment="1" applyProtection="1">
      <alignment horizontal="left" vertical="center" wrapText="1"/>
      <protection locked="0"/>
    </xf>
    <xf numFmtId="0" fontId="33" fillId="0" borderId="10" xfId="0" applyFont="1" applyFill="1" applyBorder="1" applyAlignment="1" applyProtection="1">
      <alignment horizontal="left" vertical="center" wrapText="1"/>
      <protection locked="0"/>
    </xf>
    <xf numFmtId="2" fontId="33" fillId="0" borderId="2" xfId="0" applyNumberFormat="1" applyFont="1" applyFill="1" applyBorder="1" applyAlignment="1" applyProtection="1">
      <alignment horizontal="center" vertical="center"/>
      <protection locked="0"/>
    </xf>
    <xf numFmtId="0" fontId="31" fillId="0" borderId="17" xfId="11" applyFont="1" applyBorder="1" applyAlignment="1" applyProtection="1">
      <alignment horizontal="right" vertical="center"/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26" fillId="0" borderId="11" xfId="11" applyFont="1" applyBorder="1" applyAlignment="1" applyProtection="1">
      <alignment horizontal="right" vertical="center"/>
      <protection locked="0"/>
    </xf>
    <xf numFmtId="0" fontId="26" fillId="0" borderId="1" xfId="11" applyFont="1" applyBorder="1" applyAlignment="1" applyProtection="1">
      <alignment horizontal="right" vertical="center"/>
      <protection locked="0"/>
    </xf>
    <xf numFmtId="0" fontId="26" fillId="0" borderId="5" xfId="11" applyFont="1" applyBorder="1" applyAlignment="1" applyProtection="1">
      <alignment horizontal="right" vertical="center"/>
      <protection locked="0"/>
    </xf>
    <xf numFmtId="10" fontId="26" fillId="0" borderId="4" xfId="15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/>
    <xf numFmtId="0" fontId="33" fillId="0" borderId="0" xfId="11" applyFont="1" applyAlignment="1" applyProtection="1">
      <alignment vertical="center"/>
      <protection locked="0"/>
    </xf>
    <xf numFmtId="0" fontId="26" fillId="0" borderId="6" xfId="11" applyFont="1" applyBorder="1" applyAlignment="1" applyProtection="1">
      <alignment horizontal="right" vertical="center"/>
      <protection locked="0"/>
    </xf>
    <xf numFmtId="0" fontId="26" fillId="0" borderId="7" xfId="11" applyFont="1" applyBorder="1" applyAlignment="1" applyProtection="1">
      <alignment horizontal="right" vertical="center"/>
      <protection locked="0"/>
    </xf>
    <xf numFmtId="0" fontId="26" fillId="0" borderId="10" xfId="11" applyFont="1" applyBorder="1" applyAlignment="1" applyProtection="1">
      <alignment horizontal="right" vertical="center"/>
      <protection locked="0"/>
    </xf>
    <xf numFmtId="10" fontId="26" fillId="0" borderId="2" xfId="15" applyNumberFormat="1" applyFont="1" applyFill="1" applyBorder="1" applyAlignment="1" applyProtection="1">
      <alignment horizontal="center" vertical="center"/>
      <protection locked="0"/>
    </xf>
    <xf numFmtId="4" fontId="31" fillId="0" borderId="17" xfId="0" applyNumberFormat="1" applyFont="1" applyFill="1" applyBorder="1" applyAlignment="1" applyProtection="1">
      <alignment horizontal="right" vertical="center"/>
      <protection locked="0"/>
    </xf>
    <xf numFmtId="4" fontId="31" fillId="0" borderId="18" xfId="0" applyNumberFormat="1" applyFont="1" applyFill="1" applyBorder="1" applyAlignment="1" applyProtection="1">
      <alignment horizontal="right" vertical="center"/>
      <protection locked="0"/>
    </xf>
    <xf numFmtId="4" fontId="31" fillId="0" borderId="19" xfId="0" applyNumberFormat="1" applyFont="1" applyFill="1" applyBorder="1" applyAlignment="1" applyProtection="1">
      <alignment horizontal="right" vertical="center"/>
      <protection locked="0"/>
    </xf>
    <xf numFmtId="4" fontId="26" fillId="0" borderId="17" xfId="0" applyNumberFormat="1" applyFont="1" applyFill="1" applyBorder="1" applyAlignment="1" applyProtection="1">
      <alignment horizontal="right" vertical="center"/>
      <protection locked="0"/>
    </xf>
    <xf numFmtId="4" fontId="26" fillId="0" borderId="18" xfId="0" applyNumberFormat="1" applyFont="1" applyFill="1" applyBorder="1" applyAlignment="1" applyProtection="1">
      <alignment horizontal="right" vertical="center"/>
      <protection locked="0"/>
    </xf>
    <xf numFmtId="4" fontId="26" fillId="0" borderId="19" xfId="0" applyNumberFormat="1" applyFont="1" applyFill="1" applyBorder="1" applyAlignment="1" applyProtection="1">
      <alignment horizontal="right" vertical="center"/>
      <protection locked="0"/>
    </xf>
    <xf numFmtId="0" fontId="26" fillId="0" borderId="0" xfId="0" applyFont="1" applyFill="1" applyAlignment="1"/>
    <xf numFmtId="0" fontId="34" fillId="0" borderId="0" xfId="0" applyFont="1" applyFill="1" applyAlignment="1"/>
    <xf numFmtId="0" fontId="0" fillId="2" borderId="0" xfId="0" applyAlignment="1">
      <alignment horizontal="right" vertical="center" wrapText="1"/>
    </xf>
    <xf numFmtId="165" fontId="12" fillId="0" borderId="20" xfId="11" applyNumberFormat="1" applyFont="1" applyBorder="1" applyAlignment="1" applyProtection="1">
      <alignment horizontal="center" vertical="center"/>
      <protection locked="0"/>
    </xf>
    <xf numFmtId="165" fontId="33" fillId="0" borderId="4" xfId="11" applyNumberFormat="1" applyFont="1" applyBorder="1" applyAlignment="1" applyProtection="1">
      <alignment horizontal="center" vertical="center"/>
      <protection locked="0"/>
    </xf>
    <xf numFmtId="165" fontId="33" fillId="0" borderId="2" xfId="11" applyNumberFormat="1" applyFont="1" applyBorder="1" applyAlignment="1" applyProtection="1">
      <alignment horizontal="center" vertical="center"/>
      <protection locked="0"/>
    </xf>
    <xf numFmtId="165" fontId="12" fillId="0" borderId="21" xfId="0" applyNumberFormat="1" applyFont="1" applyFill="1" applyBorder="1" applyAlignment="1" applyProtection="1">
      <alignment horizontal="center" vertical="center"/>
      <protection locked="0"/>
    </xf>
    <xf numFmtId="165" fontId="33" fillId="0" borderId="22" xfId="0" applyNumberFormat="1" applyFont="1" applyFill="1" applyBorder="1" applyAlignment="1">
      <alignment horizontal="center" vertical="center" wrapText="1"/>
    </xf>
  </cellXfs>
  <cellStyles count="18">
    <cellStyle name="formulas" xfId="3" xr:uid="{00000000-0005-0000-0000-000000000000}"/>
    <cellStyle name="Komats 2" xfId="5" xr:uid="{00000000-0005-0000-0000-000001000000}"/>
    <cellStyle name="Komats 3" xfId="14" xr:uid="{00000000-0005-0000-0000-000002000000}"/>
    <cellStyle name="Normal" xfId="0" builtinId="0"/>
    <cellStyle name="Normal 2" xfId="1" xr:uid="{00000000-0005-0000-0000-000004000000}"/>
    <cellStyle name="Normal 2 2" xfId="6" xr:uid="{00000000-0005-0000-0000-000005000000}"/>
    <cellStyle name="Normal 3" xfId="2" xr:uid="{00000000-0005-0000-0000-000006000000}"/>
    <cellStyle name="Normal 4" xfId="7" xr:uid="{00000000-0005-0000-0000-000007000000}"/>
    <cellStyle name="Normal 4 2" xfId="8" xr:uid="{00000000-0005-0000-0000-000008000000}"/>
    <cellStyle name="Normal_Sheet1" xfId="17" xr:uid="{6EEC3CF5-54C3-4FA6-B848-D78D39AE8D51}"/>
    <cellStyle name="Parastais_Pērses iela, Baldone, Zvārdes, Mārupe" xfId="9" xr:uid="{00000000-0005-0000-0000-000009000000}"/>
    <cellStyle name="Parasts 2" xfId="4" xr:uid="{00000000-0005-0000-0000-00000A000000}"/>
    <cellStyle name="Parasts 3" xfId="13" xr:uid="{00000000-0005-0000-0000-00000B000000}"/>
    <cellStyle name="Percent" xfId="15" builtinId="5"/>
    <cellStyle name="Procenti 2" xfId="10" xr:uid="{00000000-0005-0000-0000-00000C000000}"/>
    <cellStyle name="Style 1" xfId="11" xr:uid="{00000000-0005-0000-0000-00000D000000}"/>
    <cellStyle name="Обычный 4" xfId="16" xr:uid="{CB5D979A-D1FC-4096-842F-8A381634ECB6}"/>
    <cellStyle name="Стиль 1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A80BB-D97C-4FD5-B63D-87BF7E8154AC}">
  <dimension ref="A1:I26"/>
  <sheetViews>
    <sheetView tabSelected="1" topLeftCell="A8" workbookViewId="0">
      <selection activeCell="G23" sqref="G23"/>
    </sheetView>
  </sheetViews>
  <sheetFormatPr defaultRowHeight="13.2" x14ac:dyDescent="0.25"/>
  <cols>
    <col min="4" max="4" width="28" customWidth="1"/>
    <col min="6" max="6" width="14.44140625" customWidth="1"/>
    <col min="7" max="7" width="16.109375" customWidth="1"/>
    <col min="8" max="8" width="10.33203125" customWidth="1"/>
    <col min="9" max="9" width="13.44140625" customWidth="1"/>
  </cols>
  <sheetData>
    <row r="1" spans="1:9" ht="70.2" customHeight="1" x14ac:dyDescent="0.25">
      <c r="G1" s="95" t="s">
        <v>56</v>
      </c>
      <c r="H1" s="201"/>
      <c r="I1" s="201"/>
    </row>
    <row r="2" spans="1:9" ht="16.2" x14ac:dyDescent="0.25">
      <c r="A2" s="136" t="s">
        <v>57</v>
      </c>
      <c r="B2" s="136"/>
      <c r="C2" s="136"/>
      <c r="D2" s="136"/>
      <c r="E2" s="136"/>
      <c r="F2" s="136"/>
      <c r="G2" s="136"/>
      <c r="H2" s="136"/>
      <c r="I2" s="136"/>
    </row>
    <row r="3" spans="1:9" ht="15" thickBot="1" x14ac:dyDescent="0.3">
      <c r="A3" s="137" t="s">
        <v>58</v>
      </c>
      <c r="B3" s="137"/>
      <c r="C3" s="137"/>
      <c r="D3" s="137"/>
      <c r="E3" s="137"/>
      <c r="F3" s="137"/>
      <c r="G3" s="137"/>
      <c r="H3" s="137"/>
      <c r="I3" s="137"/>
    </row>
    <row r="4" spans="1:9" x14ac:dyDescent="0.25">
      <c r="A4" s="138" t="s">
        <v>59</v>
      </c>
      <c r="B4" s="138"/>
      <c r="C4" s="138"/>
      <c r="D4" s="138"/>
      <c r="E4" s="138"/>
      <c r="F4" s="138"/>
      <c r="G4" s="138"/>
      <c r="H4" s="138"/>
      <c r="I4" s="138"/>
    </row>
    <row r="5" spans="1:9" x14ac:dyDescent="0.25">
      <c r="A5" s="139"/>
      <c r="B5" s="140"/>
      <c r="C5" s="141"/>
      <c r="D5" s="142"/>
      <c r="E5" s="139"/>
      <c r="F5" s="139"/>
      <c r="G5" s="139"/>
      <c r="H5" s="139"/>
      <c r="I5" s="139"/>
    </row>
    <row r="6" spans="1:9" ht="13.8" x14ac:dyDescent="0.25">
      <c r="A6" s="143" t="s">
        <v>77</v>
      </c>
      <c r="B6" s="144"/>
      <c r="C6" s="145"/>
      <c r="D6" s="146"/>
      <c r="E6" s="144"/>
      <c r="F6" s="145"/>
      <c r="G6" s="146"/>
      <c r="H6" s="144"/>
      <c r="I6" s="145"/>
    </row>
    <row r="7" spans="1:9" ht="13.8" x14ac:dyDescent="0.25">
      <c r="A7" s="147" t="s">
        <v>78</v>
      </c>
      <c r="B7" s="147"/>
      <c r="C7" s="147"/>
      <c r="D7" s="147"/>
      <c r="E7" s="147"/>
      <c r="F7" s="147"/>
      <c r="G7" s="147"/>
      <c r="H7" s="147"/>
      <c r="I7" s="147"/>
    </row>
    <row r="8" spans="1:9" ht="14.4" x14ac:dyDescent="0.25">
      <c r="A8" s="148"/>
      <c r="B8" s="149"/>
      <c r="C8" s="150"/>
      <c r="D8" s="151"/>
      <c r="E8" s="149"/>
      <c r="F8" s="150"/>
      <c r="G8" s="151"/>
      <c r="H8" s="149"/>
      <c r="I8" s="150"/>
    </row>
    <row r="9" spans="1:9" ht="13.8" x14ac:dyDescent="0.3">
      <c r="A9" s="152"/>
      <c r="B9" s="152"/>
      <c r="C9" s="153"/>
      <c r="D9" s="153"/>
      <c r="E9" s="153"/>
      <c r="F9" s="153"/>
      <c r="G9" s="154" t="s">
        <v>60</v>
      </c>
      <c r="H9" s="155">
        <f>E21</f>
        <v>0</v>
      </c>
      <c r="I9" s="156"/>
    </row>
    <row r="10" spans="1:9" ht="13.8" x14ac:dyDescent="0.3">
      <c r="A10" s="152"/>
      <c r="B10" s="152"/>
      <c r="C10" s="153"/>
      <c r="D10" s="153"/>
      <c r="E10" s="153"/>
      <c r="F10" s="153"/>
      <c r="G10" s="154" t="s">
        <v>61</v>
      </c>
      <c r="H10" s="155">
        <f>I18</f>
        <v>0</v>
      </c>
      <c r="I10" s="156"/>
    </row>
    <row r="11" spans="1:9" ht="13.8" x14ac:dyDescent="0.3">
      <c r="A11" s="152"/>
      <c r="B11" s="152"/>
      <c r="C11" s="153"/>
      <c r="D11" s="153"/>
      <c r="E11" s="153"/>
      <c r="F11" s="153"/>
      <c r="G11" s="154"/>
      <c r="H11" s="157"/>
      <c r="I11" s="156"/>
    </row>
    <row r="12" spans="1:9" ht="13.8" x14ac:dyDescent="0.25">
      <c r="A12" s="158" t="s">
        <v>2</v>
      </c>
      <c r="B12" s="158" t="s">
        <v>62</v>
      </c>
      <c r="C12" s="159" t="s">
        <v>63</v>
      </c>
      <c r="D12" s="160"/>
      <c r="E12" s="161" t="s">
        <v>64</v>
      </c>
      <c r="F12" s="162" t="s">
        <v>65</v>
      </c>
      <c r="G12" s="163"/>
      <c r="H12" s="164"/>
      <c r="I12" s="165" t="s">
        <v>66</v>
      </c>
    </row>
    <row r="13" spans="1:9" ht="27.6" x14ac:dyDescent="0.25">
      <c r="A13" s="166"/>
      <c r="B13" s="166"/>
      <c r="C13" s="167"/>
      <c r="D13" s="168"/>
      <c r="E13" s="169"/>
      <c r="F13" s="170" t="s">
        <v>67</v>
      </c>
      <c r="G13" s="170" t="s">
        <v>68</v>
      </c>
      <c r="H13" s="170" t="s">
        <v>69</v>
      </c>
      <c r="I13" s="171"/>
    </row>
    <row r="14" spans="1:9" ht="13.8" x14ac:dyDescent="0.25">
      <c r="A14" s="172"/>
      <c r="B14" s="172"/>
      <c r="C14" s="162" t="s">
        <v>58</v>
      </c>
      <c r="D14" s="164"/>
      <c r="E14" s="173"/>
      <c r="F14" s="170"/>
      <c r="G14" s="170"/>
      <c r="H14" s="170"/>
      <c r="I14" s="174"/>
    </row>
    <row r="15" spans="1:9" x14ac:dyDescent="0.25">
      <c r="A15" s="175">
        <v>1</v>
      </c>
      <c r="B15" s="176">
        <v>1</v>
      </c>
      <c r="C15" s="177" t="s">
        <v>28</v>
      </c>
      <c r="D15" s="178"/>
      <c r="E15" s="179"/>
      <c r="F15" s="179"/>
      <c r="G15" s="179"/>
      <c r="H15" s="179"/>
      <c r="I15" s="179"/>
    </row>
    <row r="16" spans="1:9" x14ac:dyDescent="0.25">
      <c r="A16" s="175">
        <v>2</v>
      </c>
      <c r="B16" s="176">
        <v>2</v>
      </c>
      <c r="C16" s="177" t="s">
        <v>80</v>
      </c>
      <c r="D16" s="178"/>
      <c r="E16" s="179"/>
      <c r="F16" s="179"/>
      <c r="G16" s="179"/>
      <c r="H16" s="179"/>
      <c r="I16" s="179"/>
    </row>
    <row r="17" spans="1:9" ht="27.6" customHeight="1" thickBot="1" x14ac:dyDescent="0.3">
      <c r="A17" s="175">
        <v>3</v>
      </c>
      <c r="B17" s="176">
        <v>3</v>
      </c>
      <c r="C17" s="177" t="s">
        <v>79</v>
      </c>
      <c r="D17" s="178"/>
      <c r="E17" s="179"/>
      <c r="F17" s="179"/>
      <c r="G17" s="179"/>
      <c r="H17" s="179"/>
      <c r="I17" s="179"/>
    </row>
    <row r="18" spans="1:9" ht="14.4" thickBot="1" x14ac:dyDescent="0.3">
      <c r="A18" s="180" t="s">
        <v>70</v>
      </c>
      <c r="B18" s="181"/>
      <c r="C18" s="181"/>
      <c r="D18" s="182"/>
      <c r="E18" s="202">
        <f>SUM(E15:E17)</f>
        <v>0</v>
      </c>
      <c r="F18" s="202">
        <f>SUM(F15:F17)</f>
        <v>0</v>
      </c>
      <c r="G18" s="202">
        <f>SUM(G15:G17)</f>
        <v>0</v>
      </c>
      <c r="H18" s="202">
        <f>SUM(H15:H17)</f>
        <v>0</v>
      </c>
      <c r="I18" s="202">
        <f>SUM(I15:I17)</f>
        <v>0</v>
      </c>
    </row>
    <row r="19" spans="1:9" x14ac:dyDescent="0.25">
      <c r="A19" s="183" t="s">
        <v>71</v>
      </c>
      <c r="B19" s="184"/>
      <c r="C19" s="185"/>
      <c r="D19" s="186"/>
      <c r="E19" s="203">
        <f>ROUND(E18*D19,2)</f>
        <v>0</v>
      </c>
      <c r="F19" s="187"/>
      <c r="G19" s="188"/>
      <c r="H19" s="188"/>
      <c r="I19" s="188"/>
    </row>
    <row r="20" spans="1:9" ht="13.8" thickBot="1" x14ac:dyDescent="0.3">
      <c r="A20" s="189" t="s">
        <v>72</v>
      </c>
      <c r="B20" s="190"/>
      <c r="C20" s="191"/>
      <c r="D20" s="192"/>
      <c r="E20" s="204">
        <f>ROUND(E18*D20,2)</f>
        <v>0</v>
      </c>
      <c r="F20" s="187"/>
      <c r="G20" s="188"/>
      <c r="H20" s="188"/>
      <c r="I20" s="188"/>
    </row>
    <row r="21" spans="1:9" ht="14.4" thickBot="1" x14ac:dyDescent="0.3">
      <c r="A21" s="193" t="s">
        <v>73</v>
      </c>
      <c r="B21" s="194"/>
      <c r="C21" s="194"/>
      <c r="D21" s="195"/>
      <c r="E21" s="205">
        <f>E18+E19+E20</f>
        <v>0</v>
      </c>
      <c r="F21" s="187"/>
      <c r="G21" s="188"/>
      <c r="H21" s="188"/>
      <c r="I21" s="188"/>
    </row>
    <row r="22" spans="1:9" ht="13.8" thickBot="1" x14ac:dyDescent="0.3">
      <c r="A22" s="196" t="s">
        <v>74</v>
      </c>
      <c r="B22" s="197"/>
      <c r="C22" s="197"/>
      <c r="D22" s="198"/>
      <c r="E22" s="206">
        <f>E21*0.21</f>
        <v>0</v>
      </c>
      <c r="F22" s="187"/>
      <c r="G22" s="187"/>
      <c r="H22" s="187"/>
      <c r="I22" s="187"/>
    </row>
    <row r="23" spans="1:9" ht="14.4" thickBot="1" x14ac:dyDescent="0.3">
      <c r="A23" s="193" t="s">
        <v>75</v>
      </c>
      <c r="B23" s="194"/>
      <c r="C23" s="194"/>
      <c r="D23" s="195"/>
      <c r="E23" s="205">
        <f>SUM(E21:E22)</f>
        <v>0</v>
      </c>
      <c r="F23" s="187"/>
      <c r="G23" s="187"/>
      <c r="H23" s="187"/>
      <c r="I23" s="187"/>
    </row>
    <row r="24" spans="1:9" x14ac:dyDescent="0.25">
      <c r="A24" s="187"/>
      <c r="B24" s="187"/>
      <c r="C24" s="187"/>
      <c r="D24" s="187"/>
      <c r="E24" s="187"/>
      <c r="F24" s="187"/>
      <c r="G24" s="187"/>
      <c r="H24" s="187"/>
      <c r="I24" s="187"/>
    </row>
    <row r="25" spans="1:9" x14ac:dyDescent="0.25">
      <c r="A25" s="187"/>
      <c r="B25" s="187"/>
      <c r="C25" s="187"/>
      <c r="D25" s="187"/>
      <c r="E25" s="187"/>
      <c r="F25" s="187"/>
      <c r="G25" s="187"/>
      <c r="H25" s="187"/>
      <c r="I25" s="187"/>
    </row>
    <row r="26" spans="1:9" x14ac:dyDescent="0.25">
      <c r="A26" s="199" t="s">
        <v>76</v>
      </c>
      <c r="B26" s="200"/>
      <c r="C26" s="200"/>
      <c r="D26" s="200"/>
      <c r="E26" s="200"/>
      <c r="F26" s="200"/>
      <c r="G26" s="200"/>
      <c r="H26" s="200"/>
      <c r="I26" s="200"/>
    </row>
  </sheetData>
  <mergeCells count="21">
    <mergeCell ref="A19:C19"/>
    <mergeCell ref="A20:C20"/>
    <mergeCell ref="A21:D21"/>
    <mergeCell ref="A22:D22"/>
    <mergeCell ref="A23:D23"/>
    <mergeCell ref="G1:I1"/>
    <mergeCell ref="C14:D14"/>
    <mergeCell ref="C15:D15"/>
    <mergeCell ref="C16:D16"/>
    <mergeCell ref="C17:D17"/>
    <mergeCell ref="A18:D18"/>
    <mergeCell ref="A2:I2"/>
    <mergeCell ref="A3:I3"/>
    <mergeCell ref="A4:I4"/>
    <mergeCell ref="A7:I7"/>
    <mergeCell ref="A12:A13"/>
    <mergeCell ref="B12:B13"/>
    <mergeCell ref="C12:D13"/>
    <mergeCell ref="E12:E13"/>
    <mergeCell ref="F12:H12"/>
    <mergeCell ref="I12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EZ34"/>
  <sheetViews>
    <sheetView showZeros="0" zoomScale="85" zoomScaleNormal="85" zoomScaleSheetLayoutView="85" workbookViewId="0">
      <selection activeCell="A8" sqref="A8:M8"/>
    </sheetView>
  </sheetViews>
  <sheetFormatPr defaultColWidth="9.109375" defaultRowHeight="13.2" x14ac:dyDescent="0.25"/>
  <cols>
    <col min="1" max="1" width="15.109375" style="1" bestFit="1" customWidth="1"/>
    <col min="2" max="2" width="76.33203125" style="1" bestFit="1" customWidth="1"/>
    <col min="3" max="3" width="7.33203125" style="1" customWidth="1"/>
    <col min="4" max="4" width="10.6640625" style="1" customWidth="1"/>
    <col min="5" max="11" width="8.6640625" style="1" customWidth="1"/>
    <col min="12" max="12" width="10.5546875" style="1" customWidth="1"/>
    <col min="13" max="13" width="10" style="1" customWidth="1"/>
    <col min="14" max="14" width="10.33203125" style="1" customWidth="1"/>
    <col min="15" max="15" width="11" style="1" customWidth="1"/>
    <col min="16" max="16384" width="9.109375" style="1"/>
  </cols>
  <sheetData>
    <row r="1" spans="1:156" ht="82.8" customHeight="1" x14ac:dyDescent="0.25">
      <c r="L1" s="95" t="s">
        <v>54</v>
      </c>
      <c r="M1" s="96"/>
      <c r="N1" s="96"/>
      <c r="O1" s="96"/>
    </row>
    <row r="2" spans="1:156" ht="15.75" customHeight="1" x14ac:dyDescent="0.25">
      <c r="A2" s="107" t="s">
        <v>48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6" ht="14.25" customHeight="1" x14ac:dyDescent="0.25">
      <c r="A3" s="108" t="s">
        <v>28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1:156" ht="12.75" customHeight="1" x14ac:dyDescent="0.25">
      <c r="A4" s="3" t="s">
        <v>19</v>
      </c>
      <c r="B4" s="17" t="s">
        <v>25</v>
      </c>
      <c r="C4" s="3"/>
      <c r="D4" s="3"/>
      <c r="E4" s="3"/>
      <c r="F4" s="3"/>
      <c r="G4" s="3"/>
    </row>
    <row r="5" spans="1:156" ht="29.4" customHeight="1" x14ac:dyDescent="0.25">
      <c r="A5" s="3" t="s">
        <v>0</v>
      </c>
      <c r="B5" s="16" t="s">
        <v>81</v>
      </c>
      <c r="C5" s="16"/>
      <c r="D5" s="16"/>
      <c r="E5" s="16"/>
      <c r="F5" s="16"/>
      <c r="G5" s="16"/>
    </row>
    <row r="6" spans="1:156" ht="12.75" customHeight="1" x14ac:dyDescent="0.25">
      <c r="A6" s="3" t="s">
        <v>1</v>
      </c>
      <c r="B6" s="16" t="s">
        <v>52</v>
      </c>
      <c r="C6" s="16"/>
      <c r="D6" s="16"/>
      <c r="E6" s="16"/>
      <c r="F6" s="16"/>
      <c r="G6" s="16"/>
    </row>
    <row r="7" spans="1:156" ht="15.6" customHeight="1" x14ac:dyDescent="0.25">
      <c r="A7" s="109" t="s">
        <v>16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10">
        <f>O24</f>
        <v>0</v>
      </c>
      <c r="O7" s="110"/>
    </row>
    <row r="8" spans="1:156" ht="15.6" customHeight="1" x14ac:dyDescent="0.25">
      <c r="A8" s="105" t="s">
        <v>15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6"/>
      <c r="O8" s="106"/>
    </row>
    <row r="9" spans="1:156" ht="13.2" customHeight="1" x14ac:dyDescent="0.25">
      <c r="A9" s="100" t="s">
        <v>2</v>
      </c>
      <c r="B9" s="101" t="s">
        <v>3</v>
      </c>
      <c r="C9" s="101" t="s">
        <v>17</v>
      </c>
      <c r="D9" s="101" t="s">
        <v>4</v>
      </c>
      <c r="E9" s="103" t="s">
        <v>5</v>
      </c>
      <c r="F9" s="103"/>
      <c r="G9" s="103"/>
      <c r="H9" s="103"/>
      <c r="I9" s="103"/>
      <c r="J9" s="103"/>
      <c r="K9" s="103" t="s">
        <v>6</v>
      </c>
      <c r="L9" s="103"/>
      <c r="M9" s="103"/>
      <c r="N9" s="103"/>
      <c r="O9" s="103"/>
    </row>
    <row r="10" spans="1:156" ht="55.2" x14ac:dyDescent="0.25">
      <c r="A10" s="100"/>
      <c r="B10" s="102"/>
      <c r="C10" s="102"/>
      <c r="D10" s="102"/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9</v>
      </c>
      <c r="M10" s="32" t="s">
        <v>10</v>
      </c>
      <c r="N10" s="32" t="s">
        <v>11</v>
      </c>
      <c r="O10" s="22" t="s">
        <v>14</v>
      </c>
    </row>
    <row r="11" spans="1:156" ht="13.8" x14ac:dyDescent="0.25">
      <c r="A11" s="100"/>
      <c r="B11" s="32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  <c r="K11" s="32">
        <v>11</v>
      </c>
      <c r="L11" s="32">
        <v>12</v>
      </c>
      <c r="M11" s="32">
        <v>13</v>
      </c>
      <c r="N11" s="32">
        <v>14</v>
      </c>
      <c r="O11" s="22">
        <v>15</v>
      </c>
    </row>
    <row r="12" spans="1:156" s="7" customFormat="1" ht="15" customHeight="1" x14ac:dyDescent="0.25">
      <c r="A12" s="12">
        <v>1</v>
      </c>
      <c r="B12" s="11" t="s">
        <v>28</v>
      </c>
      <c r="C12" s="12"/>
      <c r="D12" s="19"/>
      <c r="E12" s="20"/>
      <c r="F12" s="21"/>
      <c r="G12" s="18"/>
      <c r="H12" s="18"/>
      <c r="I12" s="18"/>
      <c r="J12" s="18"/>
      <c r="K12" s="18"/>
      <c r="L12" s="18"/>
      <c r="M12" s="18"/>
      <c r="N12" s="18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</row>
    <row r="13" spans="1:156" s="7" customFormat="1" ht="15" customHeight="1" x14ac:dyDescent="0.25">
      <c r="A13" s="9">
        <v>2</v>
      </c>
      <c r="B13" s="35" t="s">
        <v>29</v>
      </c>
      <c r="C13" s="9" t="s">
        <v>26</v>
      </c>
      <c r="D13" s="10">
        <v>1</v>
      </c>
      <c r="E13" s="10"/>
      <c r="F13" s="10"/>
      <c r="G13" s="8">
        <f t="shared" ref="G13:G16" si="0">(E13*F13)</f>
        <v>0</v>
      </c>
      <c r="H13" s="8"/>
      <c r="I13" s="8"/>
      <c r="J13" s="6">
        <f t="shared" ref="J13:J16" si="1">SUM(G13:I13)</f>
        <v>0</v>
      </c>
      <c r="K13" s="31">
        <f t="shared" ref="K13:K16" si="2">ROUND(D13*E13,2)</f>
        <v>0</v>
      </c>
      <c r="L13" s="31">
        <f t="shared" ref="L13:L16" si="3">ROUND(D13*G13,2)</f>
        <v>0</v>
      </c>
      <c r="M13" s="31">
        <f t="shared" ref="M13:M16" si="4">ROUND(D13*H13,2)</f>
        <v>0</v>
      </c>
      <c r="N13" s="31">
        <f t="shared" ref="N13:N16" si="5">ROUND(D13*I13,2)</f>
        <v>0</v>
      </c>
      <c r="O13" s="31">
        <f t="shared" ref="O13:O16" si="6">L13+M13+N13</f>
        <v>0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</row>
    <row r="14" spans="1:156" s="7" customFormat="1" ht="15" customHeight="1" x14ac:dyDescent="0.25">
      <c r="A14" s="9">
        <v>3</v>
      </c>
      <c r="B14" s="35" t="s">
        <v>33</v>
      </c>
      <c r="C14" s="34" t="s">
        <v>26</v>
      </c>
      <c r="D14" s="10">
        <v>1</v>
      </c>
      <c r="E14" s="10"/>
      <c r="F14" s="10"/>
      <c r="G14" s="8">
        <f t="shared" ref="G14" si="7">(E14*F14)</f>
        <v>0</v>
      </c>
      <c r="H14" s="8"/>
      <c r="I14" s="8"/>
      <c r="J14" s="6">
        <f t="shared" ref="J14" si="8">SUM(G14:I14)</f>
        <v>0</v>
      </c>
      <c r="K14" s="31">
        <f t="shared" ref="K14" si="9">ROUND(D14*E14,2)</f>
        <v>0</v>
      </c>
      <c r="L14" s="31">
        <f t="shared" ref="L14" si="10">ROUND(D14*G14,2)</f>
        <v>0</v>
      </c>
      <c r="M14" s="31">
        <f t="shared" ref="M14" si="11">ROUND(D14*H14,2)</f>
        <v>0</v>
      </c>
      <c r="N14" s="31">
        <f t="shared" ref="N14" si="12">ROUND(D14*I14,2)</f>
        <v>0</v>
      </c>
      <c r="O14" s="31">
        <f t="shared" ref="O14" si="13">L14+M14+N14</f>
        <v>0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</row>
    <row r="15" spans="1:156" s="7" customFormat="1" ht="15" customHeight="1" x14ac:dyDescent="0.25">
      <c r="A15" s="9">
        <v>4</v>
      </c>
      <c r="B15" s="35" t="s">
        <v>30</v>
      </c>
      <c r="C15" s="34" t="s">
        <v>26</v>
      </c>
      <c r="D15" s="10">
        <v>1</v>
      </c>
      <c r="E15" s="10"/>
      <c r="F15" s="10"/>
      <c r="G15" s="8">
        <f t="shared" si="0"/>
        <v>0</v>
      </c>
      <c r="H15" s="8"/>
      <c r="I15" s="8"/>
      <c r="J15" s="6">
        <f t="shared" si="1"/>
        <v>0</v>
      </c>
      <c r="K15" s="31">
        <f t="shared" si="2"/>
        <v>0</v>
      </c>
      <c r="L15" s="31">
        <f t="shared" si="3"/>
        <v>0</v>
      </c>
      <c r="M15" s="31">
        <f t="shared" si="4"/>
        <v>0</v>
      </c>
      <c r="N15" s="31">
        <f t="shared" si="5"/>
        <v>0</v>
      </c>
      <c r="O15" s="31">
        <f t="shared" si="6"/>
        <v>0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</row>
    <row r="16" spans="1:156" s="7" customFormat="1" ht="15" customHeight="1" x14ac:dyDescent="0.25">
      <c r="A16" s="9">
        <v>5</v>
      </c>
      <c r="B16" s="35" t="s">
        <v>32</v>
      </c>
      <c r="C16" s="34" t="s">
        <v>26</v>
      </c>
      <c r="D16" s="10">
        <v>1</v>
      </c>
      <c r="E16" s="10"/>
      <c r="F16" s="10"/>
      <c r="G16" s="8">
        <f t="shared" si="0"/>
        <v>0</v>
      </c>
      <c r="H16" s="8"/>
      <c r="I16" s="8"/>
      <c r="J16" s="6">
        <f t="shared" si="1"/>
        <v>0</v>
      </c>
      <c r="K16" s="31">
        <f t="shared" si="2"/>
        <v>0</v>
      </c>
      <c r="L16" s="31">
        <f t="shared" si="3"/>
        <v>0</v>
      </c>
      <c r="M16" s="31">
        <f t="shared" si="4"/>
        <v>0</v>
      </c>
      <c r="N16" s="31">
        <f t="shared" si="5"/>
        <v>0</v>
      </c>
      <c r="O16" s="31">
        <f t="shared" si="6"/>
        <v>0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</row>
    <row r="17" spans="1:18" s="24" customFormat="1" ht="15" customHeight="1" x14ac:dyDescent="0.25">
      <c r="A17" s="9">
        <v>6</v>
      </c>
      <c r="B17" s="49" t="s">
        <v>31</v>
      </c>
      <c r="C17" s="9" t="s">
        <v>26</v>
      </c>
      <c r="D17" s="10">
        <v>1</v>
      </c>
      <c r="E17" s="10"/>
      <c r="F17" s="10"/>
      <c r="G17" s="8">
        <f t="shared" ref="G17:G18" si="14">(E17*F17)</f>
        <v>0</v>
      </c>
      <c r="H17" s="8"/>
      <c r="I17" s="8"/>
      <c r="J17" s="6">
        <f t="shared" ref="J17:J18" si="15">SUM(G17:I17)</f>
        <v>0</v>
      </c>
      <c r="K17" s="31">
        <f t="shared" ref="K17:K18" si="16">ROUND(D17*E17,2)</f>
        <v>0</v>
      </c>
      <c r="L17" s="31">
        <f t="shared" ref="L17:L18" si="17">ROUND(D17*G17,2)</f>
        <v>0</v>
      </c>
      <c r="M17" s="31">
        <f t="shared" ref="M17:M18" si="18">ROUND(D17*H17,2)</f>
        <v>0</v>
      </c>
      <c r="N17" s="31">
        <f t="shared" ref="N17:N18" si="19">ROUND(D17*I17,2)</f>
        <v>0</v>
      </c>
      <c r="O17" s="31">
        <f t="shared" ref="O17:O18" si="20">L17+M17+N17</f>
        <v>0</v>
      </c>
    </row>
    <row r="18" spans="1:18" s="24" customFormat="1" ht="15" customHeight="1" x14ac:dyDescent="0.25">
      <c r="A18" s="9">
        <v>7</v>
      </c>
      <c r="B18" s="49" t="s">
        <v>30</v>
      </c>
      <c r="C18" s="9" t="s">
        <v>26</v>
      </c>
      <c r="D18" s="10">
        <v>1</v>
      </c>
      <c r="E18" s="10"/>
      <c r="F18" s="10"/>
      <c r="G18" s="8">
        <f t="shared" si="14"/>
        <v>0</v>
      </c>
      <c r="H18" s="8"/>
      <c r="I18" s="8"/>
      <c r="J18" s="6">
        <f t="shared" si="15"/>
        <v>0</v>
      </c>
      <c r="K18" s="31">
        <f t="shared" si="16"/>
        <v>0</v>
      </c>
      <c r="L18" s="31">
        <f t="shared" si="17"/>
        <v>0</v>
      </c>
      <c r="M18" s="31">
        <f t="shared" si="18"/>
        <v>0</v>
      </c>
      <c r="N18" s="31">
        <f t="shared" si="19"/>
        <v>0</v>
      </c>
      <c r="O18" s="31">
        <f t="shared" si="20"/>
        <v>0</v>
      </c>
    </row>
    <row r="19" spans="1:18" s="41" customFormat="1" ht="18" customHeight="1" x14ac:dyDescent="0.25">
      <c r="A19" s="9">
        <v>8</v>
      </c>
      <c r="B19" s="49" t="s">
        <v>27</v>
      </c>
      <c r="C19" s="9" t="s">
        <v>26</v>
      </c>
      <c r="D19" s="10">
        <v>1</v>
      </c>
      <c r="E19" s="10"/>
      <c r="F19" s="10"/>
      <c r="G19" s="8">
        <f t="shared" ref="G19" si="21">(E19*F19)</f>
        <v>0</v>
      </c>
      <c r="H19" s="8"/>
      <c r="I19" s="8"/>
      <c r="J19" s="6">
        <f t="shared" ref="J19" si="22">SUM(G19:I19)</f>
        <v>0</v>
      </c>
      <c r="K19" s="31">
        <f t="shared" ref="K19" si="23">ROUND(D19*E19,2)</f>
        <v>0</v>
      </c>
      <c r="L19" s="31">
        <f t="shared" ref="L19" si="24">ROUND(D19*G19,2)</f>
        <v>0</v>
      </c>
      <c r="M19" s="31">
        <f t="shared" ref="M19" si="25">ROUND(D19*H19,2)</f>
        <v>0</v>
      </c>
      <c r="N19" s="31">
        <f t="shared" ref="N19" si="26">ROUND(D19*I19,2)</f>
        <v>0</v>
      </c>
      <c r="O19" s="31">
        <f t="shared" ref="O19" si="27">L19+M19+N19</f>
        <v>0</v>
      </c>
    </row>
    <row r="20" spans="1:18" ht="15.6" x14ac:dyDescent="0.25">
      <c r="A20" s="4"/>
      <c r="B20" s="97" t="s">
        <v>18</v>
      </c>
      <c r="C20" s="98"/>
      <c r="D20" s="98"/>
      <c r="E20" s="98"/>
      <c r="F20" s="98"/>
      <c r="G20" s="98"/>
      <c r="H20" s="98"/>
      <c r="I20" s="98"/>
      <c r="J20" s="99"/>
      <c r="K20" s="5">
        <f>SUM(K13:K19)</f>
        <v>0</v>
      </c>
      <c r="L20" s="5">
        <f>SUM(L13:L19)</f>
        <v>0</v>
      </c>
      <c r="M20" s="5">
        <f>SUM(M13:M19)</f>
        <v>0</v>
      </c>
      <c r="N20" s="90">
        <f>SUM(N13:N19)</f>
        <v>0</v>
      </c>
      <c r="O20" s="91">
        <f>SUM(O13:O19)</f>
        <v>0</v>
      </c>
    </row>
    <row r="21" spans="1:18" s="41" customFormat="1" ht="15.6" x14ac:dyDescent="0.25">
      <c r="A21" s="39"/>
      <c r="B21" s="42" t="s">
        <v>21</v>
      </c>
      <c r="C21" s="38" t="s">
        <v>22</v>
      </c>
      <c r="D21" s="38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92">
        <f>ROUND(O20*D21,2)</f>
        <v>0</v>
      </c>
    </row>
    <row r="22" spans="1:18" ht="15.6" x14ac:dyDescent="0.25">
      <c r="A22" s="36"/>
      <c r="B22" s="13" t="s">
        <v>24</v>
      </c>
      <c r="C22" s="38" t="s">
        <v>22</v>
      </c>
      <c r="D22" s="38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92">
        <f>ROUND(O21*D22,2)</f>
        <v>0</v>
      </c>
    </row>
    <row r="23" spans="1:18" ht="15.6" x14ac:dyDescent="0.25">
      <c r="A23" s="36"/>
      <c r="B23" s="13" t="s">
        <v>23</v>
      </c>
      <c r="C23" s="38" t="s">
        <v>22</v>
      </c>
      <c r="D23" s="38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92">
        <f>ROUND(O20*D23,2)</f>
        <v>0</v>
      </c>
    </row>
    <row r="24" spans="1:18" ht="15.6" x14ac:dyDescent="0.25">
      <c r="A24" s="33"/>
      <c r="B24" s="14" t="s">
        <v>20</v>
      </c>
      <c r="C24" s="15"/>
      <c r="D24" s="15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93">
        <f>SUM(O20:O23)</f>
        <v>0</v>
      </c>
    </row>
    <row r="25" spans="1:18" s="41" customFormat="1" ht="13.8" x14ac:dyDescent="0.25">
      <c r="A25" s="43"/>
      <c r="B25" s="44"/>
      <c r="C25" s="45"/>
      <c r="D25" s="45"/>
      <c r="E25" s="46"/>
      <c r="F25" s="46"/>
      <c r="G25" s="45"/>
      <c r="H25" s="45"/>
      <c r="I25" s="45"/>
      <c r="J25" s="47"/>
      <c r="K25" s="48"/>
      <c r="L25" s="45"/>
      <c r="M25" s="46"/>
      <c r="N25" s="45"/>
      <c r="O25" s="47"/>
    </row>
    <row r="26" spans="1:18" ht="13.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8" ht="13.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8" ht="13.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8" customFormat="1" ht="13.8" x14ac:dyDescent="0.25">
      <c r="A29" s="104" t="s">
        <v>53</v>
      </c>
      <c r="B29" s="104"/>
      <c r="C29" s="104"/>
      <c r="D29" s="104"/>
      <c r="E29" s="104"/>
      <c r="F29" s="104"/>
      <c r="G29" s="2"/>
      <c r="H29" s="2"/>
      <c r="I29" s="2"/>
      <c r="J29" s="2"/>
      <c r="K29" s="2"/>
      <c r="L29" s="2"/>
      <c r="M29" s="2"/>
      <c r="N29" s="2"/>
      <c r="O29" s="2"/>
      <c r="P29" s="1"/>
      <c r="Q29" s="1"/>
      <c r="R29" s="1"/>
    </row>
    <row r="30" spans="1:18" ht="13.8" x14ac:dyDescent="0.25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ht="15.6" x14ac:dyDescent="0.25">
      <c r="B31" s="29"/>
    </row>
    <row r="32" spans="1:18" ht="15.6" x14ac:dyDescent="0.25">
      <c r="B32" s="26"/>
    </row>
    <row r="33" spans="2:2" x14ac:dyDescent="0.25">
      <c r="B33" s="28"/>
    </row>
    <row r="34" spans="2:2" ht="15.6" x14ac:dyDescent="0.25">
      <c r="B34" s="30"/>
    </row>
  </sheetData>
  <mergeCells count="15">
    <mergeCell ref="A29:F29"/>
    <mergeCell ref="A8:M8"/>
    <mergeCell ref="N8:O8"/>
    <mergeCell ref="A2:O2"/>
    <mergeCell ref="A3:O3"/>
    <mergeCell ref="A7:M7"/>
    <mergeCell ref="N7:O7"/>
    <mergeCell ref="L1:O1"/>
    <mergeCell ref="B20:J20"/>
    <mergeCell ref="A9:A11"/>
    <mergeCell ref="B9:B10"/>
    <mergeCell ref="C9:C10"/>
    <mergeCell ref="D9:D10"/>
    <mergeCell ref="E9:J9"/>
    <mergeCell ref="K9:O9"/>
  </mergeCells>
  <pageMargins left="0.74803149606299213" right="0.35433070866141736" top="0.98425196850393704" bottom="0.39370078740157483" header="0.51181102362204722" footer="0.51181102362204722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58689-5D1A-48A1-83FF-2AC6C566F839}">
  <sheetPr>
    <tabColor theme="7" tint="0.39997558519241921"/>
  </sheetPr>
  <dimension ref="A1:R37"/>
  <sheetViews>
    <sheetView zoomScale="85" zoomScaleNormal="85" workbookViewId="0">
      <selection activeCell="A3" sqref="A3:O3"/>
    </sheetView>
  </sheetViews>
  <sheetFormatPr defaultRowHeight="13.2" x14ac:dyDescent="0.25"/>
  <cols>
    <col min="1" max="1" width="12" customWidth="1"/>
    <col min="2" max="2" width="54.44140625" customWidth="1"/>
    <col min="3" max="3" width="6.33203125" bestFit="1" customWidth="1"/>
    <col min="4" max="4" width="10.5546875" customWidth="1"/>
  </cols>
  <sheetData>
    <row r="1" spans="1:18" s="94" customFormat="1" ht="82.2" customHeight="1" x14ac:dyDescent="0.25">
      <c r="K1" s="95" t="s">
        <v>55</v>
      </c>
      <c r="L1" s="113"/>
      <c r="M1" s="113"/>
      <c r="N1" s="113"/>
      <c r="O1" s="113"/>
    </row>
    <row r="2" spans="1:18" ht="14.25" customHeight="1" x14ac:dyDescent="0.25">
      <c r="A2" s="114" t="s">
        <v>47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"/>
      <c r="Q2" s="1"/>
      <c r="R2" s="1"/>
    </row>
    <row r="3" spans="1:18" ht="14.25" customHeight="1" x14ac:dyDescent="0.25">
      <c r="A3" s="115" t="s">
        <v>80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"/>
      <c r="Q3" s="1"/>
      <c r="R3" s="1"/>
    </row>
    <row r="4" spans="1:18" ht="13.8" x14ac:dyDescent="0.25">
      <c r="A4" s="61" t="s">
        <v>19</v>
      </c>
      <c r="B4" s="62" t="s">
        <v>25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1"/>
      <c r="Q4" s="1"/>
      <c r="R4" s="1"/>
    </row>
    <row r="5" spans="1:18" ht="26.25" customHeight="1" x14ac:dyDescent="0.25">
      <c r="A5" s="61" t="s">
        <v>0</v>
      </c>
      <c r="B5" s="63" t="s">
        <v>51</v>
      </c>
      <c r="C5" s="63"/>
      <c r="D5" s="63"/>
      <c r="E5" s="63"/>
      <c r="F5" s="63"/>
      <c r="G5" s="63"/>
      <c r="H5" s="61"/>
      <c r="I5" s="61"/>
      <c r="J5" s="61"/>
      <c r="K5" s="61"/>
      <c r="L5" s="61"/>
      <c r="M5" s="61"/>
      <c r="N5" s="61"/>
      <c r="O5" s="61"/>
      <c r="P5" s="1"/>
      <c r="Q5" s="1"/>
      <c r="R5" s="1"/>
    </row>
    <row r="6" spans="1:18" ht="26.25" customHeight="1" x14ac:dyDescent="0.25">
      <c r="A6" s="61" t="s">
        <v>1</v>
      </c>
      <c r="B6" s="63" t="s">
        <v>50</v>
      </c>
      <c r="C6" s="63"/>
      <c r="D6" s="63"/>
      <c r="E6" s="63"/>
      <c r="F6" s="63"/>
      <c r="G6" s="63"/>
      <c r="H6" s="61"/>
      <c r="I6" s="61"/>
      <c r="J6" s="61"/>
      <c r="K6" s="61"/>
      <c r="L6" s="61"/>
      <c r="M6" s="61"/>
      <c r="N6" s="61"/>
      <c r="O6" s="61"/>
      <c r="P6" s="1"/>
      <c r="Q6" s="1"/>
      <c r="R6" s="1"/>
    </row>
    <row r="7" spans="1:18" ht="13.5" customHeight="1" x14ac:dyDescent="0.25">
      <c r="A7" s="116" t="s">
        <v>16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7">
        <f>O22</f>
        <v>0</v>
      </c>
      <c r="O7" s="117"/>
      <c r="P7" s="1"/>
      <c r="Q7" s="1"/>
      <c r="R7" s="1"/>
    </row>
    <row r="8" spans="1:18" ht="15" customHeight="1" x14ac:dyDescent="0.25">
      <c r="A8" s="111" t="s">
        <v>15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2"/>
      <c r="O8" s="112"/>
      <c r="P8" s="1"/>
      <c r="Q8" s="1"/>
      <c r="R8" s="1"/>
    </row>
    <row r="9" spans="1:18" ht="14.25" customHeight="1" x14ac:dyDescent="0.25">
      <c r="A9" s="122" t="s">
        <v>2</v>
      </c>
      <c r="B9" s="125" t="s">
        <v>3</v>
      </c>
      <c r="C9" s="125" t="s">
        <v>17</v>
      </c>
      <c r="D9" s="125" t="s">
        <v>4</v>
      </c>
      <c r="E9" s="127" t="s">
        <v>5</v>
      </c>
      <c r="F9" s="128"/>
      <c r="G9" s="128"/>
      <c r="H9" s="128"/>
      <c r="I9" s="128"/>
      <c r="J9" s="129"/>
      <c r="K9" s="127" t="s">
        <v>6</v>
      </c>
      <c r="L9" s="128"/>
      <c r="M9" s="128"/>
      <c r="N9" s="128"/>
      <c r="O9" s="129"/>
      <c r="P9" s="1"/>
      <c r="Q9" s="1"/>
      <c r="R9" s="1"/>
    </row>
    <row r="10" spans="1:18" ht="57" customHeight="1" x14ac:dyDescent="0.25">
      <c r="A10" s="123"/>
      <c r="B10" s="126"/>
      <c r="C10" s="126"/>
      <c r="D10" s="126"/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4" t="s">
        <v>12</v>
      </c>
      <c r="K10" s="64" t="s">
        <v>13</v>
      </c>
      <c r="L10" s="64" t="s">
        <v>9</v>
      </c>
      <c r="M10" s="64" t="s">
        <v>10</v>
      </c>
      <c r="N10" s="64" t="s">
        <v>11</v>
      </c>
      <c r="O10" s="64" t="s">
        <v>14</v>
      </c>
      <c r="P10" s="1"/>
      <c r="Q10" s="1"/>
      <c r="R10" s="1"/>
    </row>
    <row r="11" spans="1:18" ht="14.25" customHeight="1" x14ac:dyDescent="0.25">
      <c r="A11" s="124"/>
      <c r="B11" s="64">
        <v>2</v>
      </c>
      <c r="C11" s="64">
        <v>3</v>
      </c>
      <c r="D11" s="64">
        <v>4</v>
      </c>
      <c r="E11" s="64">
        <v>5</v>
      </c>
      <c r="F11" s="64">
        <v>6</v>
      </c>
      <c r="G11" s="64">
        <v>7</v>
      </c>
      <c r="H11" s="64">
        <v>8</v>
      </c>
      <c r="I11" s="64">
        <v>9</v>
      </c>
      <c r="J11" s="64">
        <v>10</v>
      </c>
      <c r="K11" s="64">
        <v>11</v>
      </c>
      <c r="L11" s="64">
        <v>12</v>
      </c>
      <c r="M11" s="64">
        <v>13</v>
      </c>
      <c r="N11" s="64">
        <v>14</v>
      </c>
      <c r="O11" s="64">
        <v>15</v>
      </c>
      <c r="P11" s="1"/>
      <c r="Q11" s="1"/>
      <c r="R11" s="1"/>
    </row>
    <row r="12" spans="1:18" ht="17.399999999999999" x14ac:dyDescent="0.25">
      <c r="A12" s="50">
        <v>1</v>
      </c>
      <c r="B12" s="51" t="s">
        <v>34</v>
      </c>
      <c r="C12" s="50"/>
      <c r="D12" s="65"/>
      <c r="E12" s="65"/>
      <c r="F12" s="65"/>
      <c r="G12" s="66"/>
      <c r="H12" s="66"/>
      <c r="I12" s="66"/>
      <c r="J12" s="66"/>
      <c r="K12" s="66"/>
      <c r="L12" s="66"/>
      <c r="M12" s="66"/>
      <c r="N12" s="66"/>
      <c r="O12" s="66"/>
      <c r="P12" s="24"/>
      <c r="Q12" s="24"/>
      <c r="R12" s="24"/>
    </row>
    <row r="13" spans="1:18" ht="15" customHeight="1" x14ac:dyDescent="0.25">
      <c r="A13" s="52">
        <v>2</v>
      </c>
      <c r="B13" s="53" t="s">
        <v>35</v>
      </c>
      <c r="C13" s="52" t="s">
        <v>36</v>
      </c>
      <c r="D13" s="54">
        <v>4.5</v>
      </c>
      <c r="E13" s="54"/>
      <c r="F13" s="54"/>
      <c r="G13" s="67"/>
      <c r="H13" s="67"/>
      <c r="I13" s="67"/>
      <c r="J13" s="68"/>
      <c r="K13" s="69"/>
      <c r="L13" s="69"/>
      <c r="M13" s="69"/>
      <c r="N13" s="69"/>
      <c r="O13" s="69"/>
      <c r="P13" s="24"/>
      <c r="Q13" s="24"/>
      <c r="R13" s="24"/>
    </row>
    <row r="14" spans="1:18" ht="15" customHeight="1" x14ac:dyDescent="0.25">
      <c r="A14" s="52">
        <v>3</v>
      </c>
      <c r="B14" s="53" t="s">
        <v>37</v>
      </c>
      <c r="C14" s="52" t="s">
        <v>36</v>
      </c>
      <c r="D14" s="54">
        <v>4.5</v>
      </c>
      <c r="E14" s="54"/>
      <c r="F14" s="54"/>
      <c r="G14" s="67"/>
      <c r="H14" s="67"/>
      <c r="I14" s="67"/>
      <c r="J14" s="68"/>
      <c r="K14" s="69"/>
      <c r="L14" s="69"/>
      <c r="M14" s="69"/>
      <c r="N14" s="69"/>
      <c r="O14" s="69"/>
      <c r="P14" s="24"/>
      <c r="Q14" s="24"/>
      <c r="R14" s="24"/>
    </row>
    <row r="15" spans="1:18" ht="17.399999999999999" x14ac:dyDescent="0.25">
      <c r="A15" s="52">
        <v>4</v>
      </c>
      <c r="B15" s="53" t="s">
        <v>38</v>
      </c>
      <c r="C15" s="52" t="s">
        <v>36</v>
      </c>
      <c r="D15" s="54">
        <v>4.5</v>
      </c>
      <c r="E15" s="54"/>
      <c r="F15" s="54"/>
      <c r="G15" s="67"/>
      <c r="H15" s="67"/>
      <c r="I15" s="67"/>
      <c r="J15" s="68"/>
      <c r="K15" s="69"/>
      <c r="L15" s="69"/>
      <c r="M15" s="69"/>
      <c r="N15" s="69"/>
      <c r="O15" s="69"/>
      <c r="P15" s="24"/>
      <c r="Q15" s="24"/>
      <c r="R15" s="24"/>
    </row>
    <row r="16" spans="1:18" ht="17.399999999999999" x14ac:dyDescent="0.25">
      <c r="A16" s="52">
        <v>5</v>
      </c>
      <c r="B16" s="53" t="s">
        <v>39</v>
      </c>
      <c r="C16" s="52" t="s">
        <v>40</v>
      </c>
      <c r="D16" s="54">
        <v>7</v>
      </c>
      <c r="E16" s="54"/>
      <c r="F16" s="54"/>
      <c r="G16" s="67"/>
      <c r="H16" s="67"/>
      <c r="I16" s="67"/>
      <c r="J16" s="68"/>
      <c r="K16" s="69"/>
      <c r="L16" s="69"/>
      <c r="M16" s="69"/>
      <c r="N16" s="69"/>
      <c r="O16" s="69"/>
      <c r="P16" s="24"/>
      <c r="Q16" s="24"/>
      <c r="R16" s="24"/>
    </row>
    <row r="17" spans="1:18" ht="13.8" x14ac:dyDescent="0.25">
      <c r="A17" s="52">
        <v>6</v>
      </c>
      <c r="B17" s="53" t="s">
        <v>27</v>
      </c>
      <c r="C17" s="52" t="s">
        <v>26</v>
      </c>
      <c r="D17" s="54">
        <v>1</v>
      </c>
      <c r="E17" s="54"/>
      <c r="F17" s="54"/>
      <c r="G17" s="67"/>
      <c r="H17" s="67"/>
      <c r="I17" s="67"/>
      <c r="J17" s="68"/>
      <c r="K17" s="69"/>
      <c r="L17" s="69"/>
      <c r="M17" s="69"/>
      <c r="N17" s="69"/>
      <c r="O17" s="69"/>
      <c r="P17" s="41"/>
      <c r="Q17" s="41"/>
      <c r="R17" s="41"/>
    </row>
    <row r="18" spans="1:18" ht="13.8" x14ac:dyDescent="0.25">
      <c r="A18" s="70"/>
      <c r="B18" s="118" t="s">
        <v>18</v>
      </c>
      <c r="C18" s="119"/>
      <c r="D18" s="119"/>
      <c r="E18" s="119"/>
      <c r="F18" s="119"/>
      <c r="G18" s="119"/>
      <c r="H18" s="119"/>
      <c r="I18" s="119"/>
      <c r="J18" s="120"/>
      <c r="K18" s="87">
        <f>SUM(K13:K17)</f>
        <v>0</v>
      </c>
      <c r="L18" s="87">
        <f>SUM(L13:L17)</f>
        <v>0</v>
      </c>
      <c r="M18" s="87">
        <f>SUM(M13:M17)</f>
        <v>0</v>
      </c>
      <c r="N18" s="87">
        <f>SUM(N13:N17)</f>
        <v>0</v>
      </c>
      <c r="O18" s="87">
        <f>SUM(O13:O17)</f>
        <v>0</v>
      </c>
      <c r="P18" s="1"/>
      <c r="Q18" s="1"/>
      <c r="R18" s="1"/>
    </row>
    <row r="19" spans="1:18" ht="13.8" x14ac:dyDescent="0.25">
      <c r="A19" s="71"/>
      <c r="B19" s="72" t="s">
        <v>21</v>
      </c>
      <c r="C19" s="55" t="s">
        <v>22</v>
      </c>
      <c r="D19" s="55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88">
        <f>ROUND(O18*D19,2)</f>
        <v>0</v>
      </c>
      <c r="P19" s="41"/>
      <c r="Q19" s="41"/>
      <c r="R19" s="41"/>
    </row>
    <row r="20" spans="1:18" ht="13.8" x14ac:dyDescent="0.25">
      <c r="A20" s="56"/>
      <c r="B20" s="57" t="s">
        <v>24</v>
      </c>
      <c r="C20" s="55" t="s">
        <v>22</v>
      </c>
      <c r="D20" s="55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88">
        <f>ROUND(O19*D20,2)</f>
        <v>0</v>
      </c>
      <c r="P20" s="1"/>
      <c r="Q20" s="1"/>
      <c r="R20" s="1"/>
    </row>
    <row r="21" spans="1:18" ht="13.8" x14ac:dyDescent="0.25">
      <c r="A21" s="56"/>
      <c r="B21" s="57" t="s">
        <v>23</v>
      </c>
      <c r="C21" s="55" t="s">
        <v>22</v>
      </c>
      <c r="D21" s="55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88">
        <f>ROUND(O18*D21,2)</f>
        <v>0</v>
      </c>
      <c r="P21" s="1"/>
      <c r="Q21" s="1"/>
      <c r="R21" s="1"/>
    </row>
    <row r="22" spans="1:18" ht="13.8" x14ac:dyDescent="0.25">
      <c r="A22" s="58"/>
      <c r="B22" s="59" t="s">
        <v>20</v>
      </c>
      <c r="C22" s="60"/>
      <c r="D22" s="60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89">
        <f>SUM(O18:O21)</f>
        <v>0</v>
      </c>
      <c r="P22" s="1"/>
      <c r="Q22" s="1"/>
      <c r="R22" s="1"/>
    </row>
    <row r="23" spans="1:18" ht="13.8" x14ac:dyDescent="0.25">
      <c r="A23" s="43"/>
      <c r="B23" s="44"/>
      <c r="C23" s="45"/>
      <c r="D23" s="45"/>
      <c r="E23" s="46"/>
      <c r="F23" s="46"/>
      <c r="G23" s="45"/>
      <c r="H23" s="45"/>
      <c r="I23" s="45"/>
      <c r="J23" s="47"/>
      <c r="K23" s="48"/>
      <c r="L23" s="45"/>
      <c r="M23" s="46"/>
      <c r="N23" s="45"/>
      <c r="O23" s="47"/>
      <c r="P23" s="41"/>
      <c r="Q23" s="41"/>
      <c r="R23" s="41"/>
    </row>
    <row r="24" spans="1:18" ht="13.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</row>
    <row r="25" spans="1:18" ht="13.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</row>
    <row r="26" spans="1:18" ht="13.8" x14ac:dyDescent="0.25">
      <c r="A26" s="104" t="s">
        <v>53</v>
      </c>
      <c r="B26" s="104"/>
      <c r="C26" s="104"/>
      <c r="D26" s="104"/>
      <c r="E26" s="104"/>
      <c r="F26" s="104"/>
      <c r="G26" s="2"/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</row>
    <row r="27" spans="1:18" ht="15.6" x14ac:dyDescent="0.25">
      <c r="A27" s="2"/>
      <c r="B27" s="25"/>
      <c r="C27" s="2"/>
      <c r="D27" s="2"/>
      <c r="E27" s="2"/>
      <c r="F27" s="2"/>
      <c r="G27" s="2"/>
      <c r="H27" s="2"/>
      <c r="I27" s="121"/>
      <c r="J27" s="121"/>
      <c r="K27" s="121"/>
      <c r="L27" s="121"/>
      <c r="M27" s="121"/>
      <c r="N27" s="121"/>
      <c r="O27" s="121"/>
      <c r="P27" s="1"/>
      <c r="Q27" s="1"/>
      <c r="R27" s="1"/>
    </row>
    <row r="28" spans="1:18" ht="13.8" x14ac:dyDescent="0.25">
      <c r="A28" s="2"/>
      <c r="B28" s="2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  <c r="Q28" s="1"/>
      <c r="R28" s="1"/>
    </row>
    <row r="29" spans="1:18" ht="15.6" x14ac:dyDescent="0.25">
      <c r="A29" s="1"/>
      <c r="B29" s="2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.6" x14ac:dyDescent="0.25">
      <c r="A30" s="1"/>
      <c r="B30" s="2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2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.6" x14ac:dyDescent="0.25">
      <c r="A32" s="1"/>
      <c r="B32" s="3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17">
    <mergeCell ref="I27:J27"/>
    <mergeCell ref="K27:O27"/>
    <mergeCell ref="A9:A11"/>
    <mergeCell ref="B9:B10"/>
    <mergeCell ref="C9:C10"/>
    <mergeCell ref="D9:D10"/>
    <mergeCell ref="E9:J9"/>
    <mergeCell ref="K9:O9"/>
    <mergeCell ref="A8:M8"/>
    <mergeCell ref="N8:O8"/>
    <mergeCell ref="A26:F26"/>
    <mergeCell ref="K1:O1"/>
    <mergeCell ref="A2:O2"/>
    <mergeCell ref="A3:O3"/>
    <mergeCell ref="A7:M7"/>
    <mergeCell ref="N7:O7"/>
    <mergeCell ref="B18:J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A65DD-1639-4CEA-A8EB-09BE5C5E0E7D}">
  <sheetPr>
    <tabColor theme="4" tint="-0.249977111117893"/>
  </sheetPr>
  <dimension ref="A1:T58"/>
  <sheetViews>
    <sheetView zoomScale="85" zoomScaleNormal="85" workbookViewId="0">
      <selection activeCell="Q14" sqref="Q14"/>
    </sheetView>
  </sheetViews>
  <sheetFormatPr defaultRowHeight="13.2" x14ac:dyDescent="0.25"/>
  <cols>
    <col min="1" max="1" width="13.5546875" customWidth="1"/>
    <col min="2" max="2" width="75" customWidth="1"/>
  </cols>
  <sheetData>
    <row r="1" spans="1:20" ht="84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95" t="s">
        <v>56</v>
      </c>
      <c r="L1" s="95"/>
      <c r="M1" s="95"/>
      <c r="N1" s="95"/>
      <c r="O1" s="1"/>
      <c r="P1" s="1"/>
      <c r="Q1" s="1"/>
      <c r="R1" s="1"/>
      <c r="S1" s="1"/>
      <c r="T1" s="1"/>
    </row>
    <row r="2" spans="1:20" ht="15.6" x14ac:dyDescent="0.25">
      <c r="A2" s="107" t="s">
        <v>46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"/>
      <c r="Q2" s="1"/>
      <c r="R2" s="1"/>
      <c r="S2" s="1"/>
      <c r="T2" s="1"/>
    </row>
    <row r="3" spans="1:20" ht="33" customHeight="1" x14ac:dyDescent="0.25">
      <c r="A3" s="108" t="s">
        <v>79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"/>
      <c r="Q3" s="1"/>
      <c r="R3" s="1"/>
      <c r="S3" s="1"/>
      <c r="T3" s="1"/>
    </row>
    <row r="4" spans="1:20" ht="13.8" x14ac:dyDescent="0.25">
      <c r="A4" s="2" t="s">
        <v>19</v>
      </c>
      <c r="B4" s="75" t="s">
        <v>25</v>
      </c>
      <c r="C4" s="2"/>
      <c r="D4" s="2"/>
      <c r="E4" s="2"/>
      <c r="F4" s="2"/>
      <c r="G4" s="2"/>
      <c r="H4" s="76"/>
      <c r="I4" s="76"/>
      <c r="J4" s="76"/>
      <c r="K4" s="76"/>
      <c r="L4" s="76"/>
      <c r="M4" s="76"/>
      <c r="N4" s="76"/>
      <c r="O4" s="76"/>
      <c r="P4" s="1"/>
      <c r="Q4" s="1"/>
      <c r="R4" s="1"/>
      <c r="S4" s="1"/>
      <c r="T4" s="1"/>
    </row>
    <row r="5" spans="1:20" ht="37.5" customHeight="1" x14ac:dyDescent="0.25">
      <c r="A5" s="2" t="s">
        <v>0</v>
      </c>
      <c r="B5" s="77" t="s">
        <v>49</v>
      </c>
      <c r="C5" s="77"/>
      <c r="D5" s="77"/>
      <c r="E5" s="77"/>
      <c r="F5" s="77"/>
      <c r="G5" s="77"/>
      <c r="H5" s="76"/>
      <c r="I5" s="76"/>
      <c r="J5" s="76"/>
      <c r="K5" s="76"/>
      <c r="L5" s="76"/>
      <c r="M5" s="76"/>
      <c r="N5" s="76"/>
      <c r="O5" s="76"/>
      <c r="P5" s="1"/>
      <c r="Q5" s="1"/>
      <c r="R5" s="1"/>
      <c r="S5" s="1"/>
      <c r="T5" s="1"/>
    </row>
    <row r="6" spans="1:20" ht="30.75" customHeight="1" x14ac:dyDescent="0.25">
      <c r="A6" s="2" t="s">
        <v>1</v>
      </c>
      <c r="B6" s="77" t="s">
        <v>50</v>
      </c>
      <c r="C6" s="77"/>
      <c r="D6" s="77"/>
      <c r="E6" s="77"/>
      <c r="F6" s="77"/>
      <c r="G6" s="77"/>
      <c r="H6" s="76"/>
      <c r="I6" s="76"/>
      <c r="J6" s="76"/>
      <c r="K6" s="76"/>
      <c r="L6" s="76"/>
      <c r="M6" s="76"/>
      <c r="N6" s="76"/>
      <c r="O6" s="76"/>
      <c r="P6" s="1"/>
      <c r="Q6" s="1"/>
      <c r="R6" s="1"/>
      <c r="S6" s="1"/>
      <c r="T6" s="1"/>
    </row>
    <row r="7" spans="1:20" ht="13.8" x14ac:dyDescent="0.25">
      <c r="A7" s="95" t="s">
        <v>16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135">
        <f>O22</f>
        <v>0</v>
      </c>
      <c r="O7" s="135"/>
      <c r="P7" s="1"/>
      <c r="Q7" s="1"/>
      <c r="R7" s="1"/>
      <c r="S7" s="1"/>
      <c r="T7" s="1"/>
    </row>
    <row r="8" spans="1:20" ht="13.8" x14ac:dyDescent="0.25">
      <c r="A8" s="130" t="s">
        <v>15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  <c r="O8" s="131"/>
      <c r="P8" s="1"/>
      <c r="Q8" s="1"/>
      <c r="R8" s="1"/>
      <c r="S8" s="1"/>
      <c r="T8" s="1"/>
    </row>
    <row r="9" spans="1:20" ht="13.8" x14ac:dyDescent="0.25">
      <c r="A9" s="100" t="s">
        <v>2</v>
      </c>
      <c r="B9" s="101" t="s">
        <v>3</v>
      </c>
      <c r="C9" s="101" t="s">
        <v>17</v>
      </c>
      <c r="D9" s="101" t="s">
        <v>4</v>
      </c>
      <c r="E9" s="103" t="s">
        <v>5</v>
      </c>
      <c r="F9" s="103"/>
      <c r="G9" s="103"/>
      <c r="H9" s="103"/>
      <c r="I9" s="103"/>
      <c r="J9" s="103"/>
      <c r="K9" s="103" t="s">
        <v>6</v>
      </c>
      <c r="L9" s="103"/>
      <c r="M9" s="103"/>
      <c r="N9" s="103"/>
      <c r="O9" s="103"/>
      <c r="P9" s="1"/>
      <c r="Q9" s="1"/>
      <c r="R9" s="1"/>
      <c r="S9" s="1"/>
      <c r="T9" s="1"/>
    </row>
    <row r="10" spans="1:20" ht="55.2" x14ac:dyDescent="0.25">
      <c r="A10" s="100"/>
      <c r="B10" s="102"/>
      <c r="C10" s="102"/>
      <c r="D10" s="102"/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9</v>
      </c>
      <c r="M10" s="32" t="s">
        <v>10</v>
      </c>
      <c r="N10" s="32" t="s">
        <v>11</v>
      </c>
      <c r="O10" s="22" t="s">
        <v>14</v>
      </c>
      <c r="P10" s="1"/>
      <c r="Q10" s="1"/>
      <c r="R10" s="1"/>
      <c r="S10" s="1"/>
      <c r="T10" s="1"/>
    </row>
    <row r="11" spans="1:20" ht="13.8" x14ac:dyDescent="0.25">
      <c r="A11" s="100"/>
      <c r="B11" s="32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  <c r="K11" s="32">
        <v>11</v>
      </c>
      <c r="L11" s="32">
        <v>12</v>
      </c>
      <c r="M11" s="32">
        <v>13</v>
      </c>
      <c r="N11" s="32">
        <v>14</v>
      </c>
      <c r="O11" s="22">
        <v>15</v>
      </c>
      <c r="P11" s="1"/>
      <c r="Q11" s="1"/>
      <c r="R11" s="1"/>
      <c r="S11" s="1"/>
      <c r="T11" s="1"/>
    </row>
    <row r="12" spans="1:20" ht="17.399999999999999" x14ac:dyDescent="0.25">
      <c r="A12" s="12">
        <v>1</v>
      </c>
      <c r="B12" s="11" t="s">
        <v>41</v>
      </c>
      <c r="C12" s="12"/>
      <c r="D12" s="19"/>
      <c r="E12" s="20"/>
      <c r="F12" s="21"/>
      <c r="G12" s="18"/>
      <c r="H12" s="18"/>
      <c r="I12" s="18"/>
      <c r="J12" s="18"/>
      <c r="K12" s="18"/>
      <c r="L12" s="18"/>
      <c r="M12" s="18"/>
      <c r="N12" s="18"/>
      <c r="O12" s="23"/>
      <c r="P12" s="24"/>
      <c r="Q12" s="24"/>
      <c r="R12" s="24"/>
      <c r="S12" s="24"/>
      <c r="T12" s="24"/>
    </row>
    <row r="13" spans="1:20" ht="17.399999999999999" x14ac:dyDescent="0.25">
      <c r="A13" s="9">
        <v>2</v>
      </c>
      <c r="B13" s="35" t="s">
        <v>42</v>
      </c>
      <c r="C13" s="9" t="s">
        <v>26</v>
      </c>
      <c r="D13" s="10">
        <v>1</v>
      </c>
      <c r="E13" s="10"/>
      <c r="F13" s="10"/>
      <c r="G13" s="8"/>
      <c r="H13" s="8"/>
      <c r="I13" s="8"/>
      <c r="J13" s="6"/>
      <c r="K13" s="31"/>
      <c r="L13" s="31"/>
      <c r="M13" s="31"/>
      <c r="N13" s="31"/>
      <c r="O13" s="31"/>
      <c r="P13" s="24"/>
      <c r="Q13" s="24"/>
      <c r="R13" s="24"/>
      <c r="S13" s="24"/>
      <c r="T13" s="24"/>
    </row>
    <row r="14" spans="1:20" ht="17.399999999999999" x14ac:dyDescent="0.25">
      <c r="A14" s="9">
        <v>3</v>
      </c>
      <c r="B14" s="35" t="s">
        <v>43</v>
      </c>
      <c r="C14" s="34" t="s">
        <v>36</v>
      </c>
      <c r="D14" s="10">
        <v>18</v>
      </c>
      <c r="E14" s="10"/>
      <c r="F14" s="10"/>
      <c r="G14" s="8"/>
      <c r="H14" s="8"/>
      <c r="I14" s="8"/>
      <c r="J14" s="6"/>
      <c r="K14" s="31"/>
      <c r="L14" s="31"/>
      <c r="M14" s="31"/>
      <c r="N14" s="31"/>
      <c r="O14" s="31"/>
      <c r="P14" s="24"/>
      <c r="Q14" s="24"/>
      <c r="R14" s="24"/>
      <c r="S14" s="24"/>
      <c r="T14" s="24"/>
    </row>
    <row r="15" spans="1:20" ht="17.399999999999999" x14ac:dyDescent="0.25">
      <c r="A15" s="9">
        <v>4</v>
      </c>
      <c r="B15" s="35" t="s">
        <v>44</v>
      </c>
      <c r="C15" s="34" t="s">
        <v>36</v>
      </c>
      <c r="D15" s="10">
        <v>18</v>
      </c>
      <c r="E15" s="10"/>
      <c r="F15" s="10"/>
      <c r="G15" s="8"/>
      <c r="H15" s="8"/>
      <c r="I15" s="8"/>
      <c r="J15" s="6"/>
      <c r="K15" s="31"/>
      <c r="L15" s="31"/>
      <c r="M15" s="31"/>
      <c r="N15" s="31"/>
      <c r="O15" s="31"/>
      <c r="P15" s="24"/>
      <c r="Q15" s="24"/>
      <c r="R15" s="24"/>
      <c r="S15" s="24"/>
      <c r="T15" s="24"/>
    </row>
    <row r="16" spans="1:20" ht="17.399999999999999" x14ac:dyDescent="0.25">
      <c r="A16" s="9">
        <v>5</v>
      </c>
      <c r="B16" s="35" t="s">
        <v>45</v>
      </c>
      <c r="C16" s="34" t="s">
        <v>40</v>
      </c>
      <c r="D16" s="10">
        <v>7</v>
      </c>
      <c r="E16" s="10"/>
      <c r="F16" s="10"/>
      <c r="G16" s="8"/>
      <c r="H16" s="8"/>
      <c r="I16" s="8"/>
      <c r="J16" s="6"/>
      <c r="K16" s="31"/>
      <c r="L16" s="31"/>
      <c r="M16" s="31"/>
      <c r="N16" s="31"/>
      <c r="O16" s="31"/>
      <c r="P16" s="24"/>
      <c r="Q16" s="24"/>
      <c r="R16" s="24"/>
      <c r="S16" s="24"/>
      <c r="T16" s="24"/>
    </row>
    <row r="17" spans="1:20" ht="13.8" x14ac:dyDescent="0.25">
      <c r="A17" s="9">
        <v>6</v>
      </c>
      <c r="B17" s="49" t="s">
        <v>27</v>
      </c>
      <c r="C17" s="9" t="s">
        <v>26</v>
      </c>
      <c r="D17" s="10">
        <v>1</v>
      </c>
      <c r="E17" s="10"/>
      <c r="F17" s="10"/>
      <c r="G17" s="8"/>
      <c r="H17" s="8"/>
      <c r="I17" s="8"/>
      <c r="J17" s="6"/>
      <c r="K17" s="31"/>
      <c r="L17" s="31"/>
      <c r="M17" s="31"/>
      <c r="N17" s="31"/>
      <c r="O17" s="31"/>
      <c r="P17" s="41"/>
      <c r="Q17" s="41"/>
      <c r="R17" s="41"/>
      <c r="S17" s="41"/>
      <c r="T17" s="41"/>
    </row>
    <row r="18" spans="1:20" ht="13.8" x14ac:dyDescent="0.25">
      <c r="A18" s="78"/>
      <c r="B18" s="132" t="s">
        <v>18</v>
      </c>
      <c r="C18" s="133"/>
      <c r="D18" s="133"/>
      <c r="E18" s="133"/>
      <c r="F18" s="133"/>
      <c r="G18" s="133"/>
      <c r="H18" s="133"/>
      <c r="I18" s="133"/>
      <c r="J18" s="134"/>
      <c r="K18" s="82">
        <f>SUM(K13:K17)</f>
        <v>0</v>
      </c>
      <c r="L18" s="82">
        <f>SUM(L13:L17)</f>
        <v>0</v>
      </c>
      <c r="M18" s="82">
        <f>SUM(M13:M17)</f>
        <v>0</v>
      </c>
      <c r="N18" s="83">
        <f>SUM(N13:N17)</f>
        <v>0</v>
      </c>
      <c r="O18" s="84">
        <f>SUM(O13:O17)</f>
        <v>0</v>
      </c>
      <c r="P18" s="1"/>
      <c r="Q18" s="1"/>
      <c r="R18" s="1"/>
      <c r="S18" s="1"/>
      <c r="T18" s="1"/>
    </row>
    <row r="19" spans="1:20" ht="13.8" x14ac:dyDescent="0.25">
      <c r="A19" s="80"/>
      <c r="B19" s="42" t="s">
        <v>21</v>
      </c>
      <c r="C19" s="38" t="s">
        <v>22</v>
      </c>
      <c r="D19" s="38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5">
        <f>ROUND(O18*D19,2)</f>
        <v>0</v>
      </c>
      <c r="P19" s="41"/>
      <c r="Q19" s="41"/>
      <c r="R19" s="41"/>
      <c r="S19" s="41"/>
      <c r="T19" s="41"/>
    </row>
    <row r="20" spans="1:20" ht="13.8" x14ac:dyDescent="0.25">
      <c r="A20" s="36"/>
      <c r="B20" s="13" t="s">
        <v>24</v>
      </c>
      <c r="C20" s="38" t="s">
        <v>22</v>
      </c>
      <c r="D20" s="38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5">
        <f>ROUND(O19*D20,2)</f>
        <v>0</v>
      </c>
      <c r="P20" s="1"/>
      <c r="Q20" s="1"/>
      <c r="R20" s="1"/>
      <c r="S20" s="1"/>
      <c r="T20" s="1"/>
    </row>
    <row r="21" spans="1:20" ht="13.8" x14ac:dyDescent="0.25">
      <c r="A21" s="36"/>
      <c r="B21" s="13" t="s">
        <v>23</v>
      </c>
      <c r="C21" s="38" t="s">
        <v>22</v>
      </c>
      <c r="D21" s="38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5">
        <f>ROUND(O18*D21,2)</f>
        <v>0</v>
      </c>
      <c r="P21" s="1"/>
      <c r="Q21" s="1"/>
      <c r="R21" s="1"/>
      <c r="S21" s="1"/>
      <c r="T21" s="1"/>
    </row>
    <row r="22" spans="1:20" ht="13.8" x14ac:dyDescent="0.25">
      <c r="A22" s="33"/>
      <c r="B22" s="14" t="s">
        <v>20</v>
      </c>
      <c r="C22" s="15"/>
      <c r="D22" s="15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86">
        <f>SUM(O18:O21)</f>
        <v>0</v>
      </c>
      <c r="P22" s="1"/>
      <c r="Q22" s="1"/>
      <c r="R22" s="1"/>
      <c r="S22" s="1"/>
      <c r="T22" s="1"/>
    </row>
    <row r="23" spans="1:20" ht="13.8" x14ac:dyDescent="0.25">
      <c r="A23" s="43"/>
      <c r="B23" s="44"/>
      <c r="C23" s="45"/>
      <c r="D23" s="45"/>
      <c r="E23" s="46"/>
      <c r="F23" s="46"/>
      <c r="G23" s="45"/>
      <c r="H23" s="45"/>
      <c r="I23" s="45"/>
      <c r="J23" s="47"/>
      <c r="K23" s="48"/>
      <c r="L23" s="45"/>
      <c r="M23" s="46"/>
      <c r="N23" s="45"/>
      <c r="O23" s="47"/>
      <c r="P23" s="41"/>
      <c r="Q23" s="41"/>
      <c r="R23" s="41"/>
      <c r="S23" s="41"/>
      <c r="T23" s="41"/>
    </row>
    <row r="24" spans="1:20" ht="13.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</row>
    <row r="25" spans="1:20" ht="13.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</row>
    <row r="26" spans="1:20" ht="13.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</row>
    <row r="27" spans="1:20" ht="13.8" x14ac:dyDescent="0.25">
      <c r="A27" s="104" t="s">
        <v>53</v>
      </c>
      <c r="B27" s="104"/>
      <c r="C27" s="104"/>
      <c r="D27" s="104"/>
      <c r="E27" s="104"/>
      <c r="F27" s="104"/>
      <c r="G27" s="2"/>
      <c r="H27" s="2"/>
      <c r="I27" s="2"/>
      <c r="J27" s="2"/>
      <c r="K27" s="2"/>
      <c r="L27" s="2"/>
      <c r="M27" s="2"/>
      <c r="N27" s="2"/>
      <c r="O27" s="2"/>
      <c r="P27" s="1"/>
      <c r="Q27" s="1"/>
      <c r="R27" s="1"/>
    </row>
    <row r="28" spans="1:20" ht="13.8" x14ac:dyDescent="0.25">
      <c r="A28" s="2"/>
      <c r="B28" s="2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</row>
    <row r="29" spans="1:20" ht="15.6" x14ac:dyDescent="0.25">
      <c r="A29" s="1"/>
      <c r="B29" s="2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6" x14ac:dyDescent="0.25">
      <c r="A30" s="1"/>
      <c r="B30" s="2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2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6" x14ac:dyDescent="0.25">
      <c r="A32" s="1"/>
      <c r="B32" s="3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</sheetData>
  <mergeCells count="15">
    <mergeCell ref="A8:M8"/>
    <mergeCell ref="N8:O8"/>
    <mergeCell ref="B18:J18"/>
    <mergeCell ref="A27:F27"/>
    <mergeCell ref="K1:N1"/>
    <mergeCell ref="A2:O2"/>
    <mergeCell ref="A3:O3"/>
    <mergeCell ref="A7:M7"/>
    <mergeCell ref="N7:O7"/>
    <mergeCell ref="A9:A11"/>
    <mergeCell ref="B9:B10"/>
    <mergeCell ref="C9:C10"/>
    <mergeCell ref="D9:D10"/>
    <mergeCell ref="E9:J9"/>
    <mergeCell ref="K9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Koptāme</vt:lpstr>
      <vt:lpstr>Durvju montāža_Nr.1</vt:lpstr>
      <vt:lpstr>Fasādes remonts_Nr.2</vt:lpstr>
      <vt:lpstr>Iekārto griestu montāža_Nr.3</vt:lpstr>
      <vt:lpstr>'Durvju montāža_Nr.1'!Print_Area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Zariņš</dc:creator>
  <cp:lastModifiedBy>Anete  Buka-Petroviča</cp:lastModifiedBy>
  <cp:lastPrinted>2023-08-23T07:16:50Z</cp:lastPrinted>
  <dcterms:created xsi:type="dcterms:W3CDTF">2017-02-07T16:38:40Z</dcterms:created>
  <dcterms:modified xsi:type="dcterms:W3CDTF">2023-11-01T08:22:46Z</dcterms:modified>
</cp:coreProperties>
</file>